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編集刊行係\★研究報告★\Vol.16-No.3(No.443)\出版用\2017-3壁谷（研究資料）\"/>
    </mc:Choice>
  </mc:AlternateContent>
  <bookViews>
    <workbookView xWindow="0" yWindow="0" windowWidth="16380" windowHeight="8190" tabRatio="500"/>
  </bookViews>
  <sheets>
    <sheet name="現地調査フォーマット" sheetId="1" r:id="rId1"/>
    <sheet name="土壌調査フォーマット" sheetId="2" r:id="rId2"/>
    <sheet name="苗木調査フォーマット" sheetId="3" r:id="rId3"/>
    <sheet name="成長量調査フォーマット" sheetId="4" r:id="rId4"/>
    <sheet name="植生調査フォーマット" sheetId="5" r:id="rId5"/>
    <sheet name="参画機関略号" sheetId="6" r:id="rId6"/>
  </sheets>
  <definedNames>
    <definedName name="__xlnm.Print_Area" localSheetId="0">現地調査フォーマット!$B$2:$M$77</definedName>
    <definedName name="__xlnm.Print_Area" localSheetId="5">参画機関略号!$A$3:$K$42</definedName>
    <definedName name="__xlnm.Print_Area" localSheetId="3">成長量調査フォーマット!$A$2:$AE$108</definedName>
    <definedName name="__xlnm.Print_Area" localSheetId="1">土壌調査フォーマット!$A$1:$L$40</definedName>
    <definedName name="__xlnm.Print_Area" localSheetId="2">苗木調査フォーマット!$B$2:$O$19</definedName>
    <definedName name="__xlnm.Print_Area_0" localSheetId="0">現地調査フォーマット!$B$2:$M$77</definedName>
    <definedName name="__xlnm.Print_Area_0" localSheetId="5">参画機関略号!$A$3:$K$42</definedName>
    <definedName name="__xlnm.Print_Area_0" localSheetId="3">成長量調査フォーマット!$A$3:$AE$108</definedName>
    <definedName name="__xlnm.Print_Area_0" localSheetId="1">土壌調査フォーマット!$A$1:$L$40</definedName>
    <definedName name="__xlnm.Print_Area_0" localSheetId="2">苗木調査フォーマット!$B$2:$O$19</definedName>
    <definedName name="__xlnm.Print_Titles" localSheetId="3">成長量調査フォーマット!$1:$4</definedName>
    <definedName name="__xlnm.Print_Titles_0" localSheetId="3">成長量調査フォーマット!$1:$4</definedName>
    <definedName name="_xlnm.Print_Area" localSheetId="0">現地調査フォーマット!$B$2:$M$77</definedName>
    <definedName name="_xlnm.Print_Area" localSheetId="5">参画機関略号!$A$3:$K$42</definedName>
    <definedName name="_xlnm.Print_Area" localSheetId="4">植生調査フォーマット!$B$2:$L$19</definedName>
    <definedName name="_xlnm.Print_Area" localSheetId="3">成長量調査フォーマット!$A$3:$AE$108</definedName>
    <definedName name="_xlnm.Print_Area" localSheetId="1">土壌調査フォーマット!$A$1:$L$40</definedName>
    <definedName name="_xlnm.Print_Area" localSheetId="2">苗木調査フォーマット!$B$2:$O$19</definedName>
    <definedName name="Print_Area_0" localSheetId="0">現地調査フォーマット!$B$2:$M$77</definedName>
    <definedName name="Print_Area_0" localSheetId="5">参画機関略号!$A$3:$K$42</definedName>
    <definedName name="Print_Area_0" localSheetId="4">植生調査フォーマット!$B$2:$L$19</definedName>
    <definedName name="Print_Area_0" localSheetId="3">成長量調査フォーマット!$A$3:$AE$108</definedName>
    <definedName name="Print_Area_0" localSheetId="1">土壌調査フォーマット!$A$1:$L$40</definedName>
    <definedName name="Print_Area_0" localSheetId="2">苗木調査フォーマット!$B$2:$O$19</definedName>
    <definedName name="Print_Area_0_0" localSheetId="0">現地調査フォーマット!$B$2:$M$77</definedName>
    <definedName name="Print_Area_0_0" localSheetId="5">参画機関略号!$A$3:$K$42</definedName>
    <definedName name="Print_Area_0_0" localSheetId="1">土壌調査フォーマット!$A$1:$L$40</definedName>
    <definedName name="Print_Area_0_0" localSheetId="2">苗木調査フォーマット!$B$2:$O$19</definedName>
    <definedName name="Print_Area_0_0_0" localSheetId="0">現地調査フォーマット!$B$2:$M$77</definedName>
    <definedName name="Print_Area_0_0_0" localSheetId="1">土壌調査フォーマット!$A$1:$L$40</definedName>
    <definedName name="Print_Area_0_0_0" localSheetId="2">苗木調査フォーマット!$B$2:$O$19</definedName>
    <definedName name="Print_Area_0_0_0_0" localSheetId="0">現地調査フォーマット!$B$2:$M$77</definedName>
    <definedName name="Print_Area_0_0_0_0" localSheetId="1">土壌調査フォーマット!$A$1:$L$40</definedName>
    <definedName name="Print_Area_0_0_0_0" localSheetId="2">苗木調査フォーマット!$B$2:$O$19</definedName>
    <definedName name="Print_Area_0_0_0_0_0" localSheetId="0">現地調査フォーマット!$B$2:$M$77</definedName>
    <definedName name="Print_Area_0_0_0_0_0" localSheetId="1">土壌調査フォーマット!$A$1:$L$40</definedName>
    <definedName name="Print_Area_0_0_0_0_0" localSheetId="2">苗木調査フォーマット!$B$2:$O$19</definedName>
    <definedName name="Print_Area_0_0_0_0_0_0" localSheetId="0">現地調査フォーマット!$B$2:$M$77</definedName>
    <definedName name="Print_Area_0_0_0_0_0_0" localSheetId="1">土壌調査フォーマット!$A$1:$L$40</definedName>
    <definedName name="Print_Area_0_0_0_0_0_0" localSheetId="2">苗木調査フォーマット!$B$2:$O$19</definedName>
    <definedName name="Print_Area_0_0_0_0_0_0_0" localSheetId="0">現地調査フォーマット!$B$2:$M$77</definedName>
    <definedName name="Print_Area_0_0_0_0_0_0_0" localSheetId="1">土壌調査フォーマット!$A$1:$L$40</definedName>
    <definedName name="Print_Area_0_0_0_0_0_0_0" localSheetId="2">苗木調査フォーマット!$B$2:$O$19</definedName>
    <definedName name="_xlnm.Print_Titles" localSheetId="3">成長量調査フォーマット!$1:$4</definedName>
    <definedName name="Print_Titles_0" localSheetId="3">成長量調査フォーマット!$1:$4</definedName>
    <definedName name="PrintArea1" localSheetId="0">現地調査フォーマット!$B$2:$M$77</definedName>
    <definedName name="PrintArea2" localSheetId="5">参画機関略号!$A$3:$K$42</definedName>
    <definedName name="PrintArea3" localSheetId="1">土壌調査フォーマット!$A$1:$L$40</definedName>
    <definedName name="PrintArea4" localSheetId="2">苗木調査フォーマット!$B$2:$O$19</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S115" i="4" l="1"/>
  <c r="R115" i="4"/>
  <c r="Q115" i="4"/>
  <c r="P115" i="4"/>
  <c r="H115" i="4"/>
  <c r="M113" i="4"/>
  <c r="M114" i="4" s="1"/>
  <c r="M115" i="4" s="1"/>
  <c r="L113" i="4"/>
  <c r="K113" i="4"/>
  <c r="I113" i="4"/>
  <c r="L114" i="4" s="1"/>
  <c r="L115" i="4" s="1"/>
  <c r="H113" i="4"/>
  <c r="K114" i="4" s="1"/>
  <c r="K115" i="4" s="1"/>
  <c r="B113" i="4"/>
  <c r="I114" i="4" s="1"/>
  <c r="I115" i="4" s="1"/>
  <c r="AE105" i="4"/>
  <c r="AD105" i="4"/>
  <c r="AC105" i="4"/>
  <c r="AB105" i="4"/>
  <c r="AA105" i="4"/>
  <c r="Z105" i="4"/>
  <c r="S105" i="4"/>
  <c r="R105" i="4"/>
  <c r="Q105" i="4"/>
  <c r="P105" i="4"/>
  <c r="O105" i="4"/>
  <c r="N105" i="4"/>
  <c r="M105" i="4"/>
  <c r="L105" i="4"/>
  <c r="K105" i="4"/>
  <c r="I105" i="4"/>
  <c r="J10" i="3"/>
  <c r="B48" i="1"/>
</calcChain>
</file>

<file path=xl/comments1.xml><?xml version="1.0" encoding="utf-8"?>
<comments xmlns="http://schemas.openxmlformats.org/spreadsheetml/2006/main">
  <authors>
    <author/>
  </authors>
  <commentList>
    <comment ref="L4" authorId="0" shapeId="0">
      <text>
        <r>
          <rPr>
            <b/>
            <sz val="9"/>
            <color rgb="FF000000"/>
            <rFont val="ＭＳ Ｐゴシック"/>
            <family val="3"/>
            <charset val="128"/>
          </rPr>
          <t>組織ID＋数字</t>
        </r>
      </text>
    </comment>
  </commentList>
</comments>
</file>

<file path=xl/sharedStrings.xml><?xml version="1.0" encoding="utf-8"?>
<sst xmlns="http://schemas.openxmlformats.org/spreadsheetml/2006/main" count="623" uniqueCount="463">
  <si>
    <t>■育林コスト省力化に向けた現地調査フォーマット</t>
  </si>
  <si>
    <t>必須項目</t>
  </si>
  <si>
    <t>課題1では必ず入力してください。</t>
  </si>
  <si>
    <t>課題2では必ず入力してください。</t>
  </si>
  <si>
    <t>記入者：</t>
  </si>
  <si>
    <t>森林　太郎</t>
  </si>
  <si>
    <t>森林総合研究所</t>
  </si>
  <si>
    <t>調査ID：</t>
  </si>
  <si>
    <t>QHQ001</t>
  </si>
  <si>
    <t>位置番号</t>
  </si>
  <si>
    <t>共通項目</t>
  </si>
  <si>
    <t>課題1と2の共通項目です。</t>
  </si>
  <si>
    <t>任意項目</t>
  </si>
  <si>
    <t>解る範囲で入力してください（黄色の文字は、課題1の必要事項です。）。</t>
  </si>
  <si>
    <t>外部データID</t>
  </si>
  <si>
    <t>このシート以外に記入する場合の紐付けIDを入力してください（ある場合のみ）。</t>
  </si>
  <si>
    <t>※ 値入力部分の単位は自動で追加されますので、数字のみ入力してください。</t>
  </si>
  <si>
    <t>■現場情報</t>
  </si>
  <si>
    <t>作業場所</t>
  </si>
  <si>
    <t>位置情報</t>
  </si>
  <si>
    <t>県</t>
  </si>
  <si>
    <t>市町村</t>
  </si>
  <si>
    <t>字など</t>
  </si>
  <si>
    <t>林分名</t>
  </si>
  <si>
    <t>林班</t>
  </si>
  <si>
    <t>小班</t>
  </si>
  <si>
    <t>面積</t>
  </si>
  <si>
    <t>緯度</t>
  </si>
  <si>
    <t>経度</t>
  </si>
  <si>
    <t>標高</t>
  </si>
  <si>
    <t>地図の有無
（地図番号）</t>
  </si>
  <si>
    <t>宮崎県</t>
  </si>
  <si>
    <t>宮崎市</t>
  </si>
  <si>
    <t>石坂</t>
  </si>
  <si>
    <t>ほ</t>
  </si>
  <si>
    <t>無し</t>
  </si>
  <si>
    <t>林分概況</t>
  </si>
  <si>
    <t>気象概況</t>
  </si>
  <si>
    <t>区分</t>
  </si>
  <si>
    <t>平均斜度</t>
  </si>
  <si>
    <t>斜面方位</t>
  </si>
  <si>
    <t>斜面位置</t>
  </si>
  <si>
    <t>斜面形状</t>
  </si>
  <si>
    <t>路網密度</t>
  </si>
  <si>
    <t>伐採前競合植生</t>
  </si>
  <si>
    <t>年降水量</t>
  </si>
  <si>
    <t>年平均気温</t>
  </si>
  <si>
    <t>積雪深</t>
  </si>
  <si>
    <t>国有林</t>
  </si>
  <si>
    <t>北西</t>
  </si>
  <si>
    <t>尾根</t>
  </si>
  <si>
    <t>凸</t>
  </si>
  <si>
    <t>ほぼ無し</t>
  </si>
  <si>
    <t>伐前状況</t>
  </si>
  <si>
    <t>競合植生・獣害等</t>
  </si>
  <si>
    <t>主伐時期</t>
  </si>
  <si>
    <t>主伐樹種</t>
  </si>
  <si>
    <t>主伐時林齢</t>
  </si>
  <si>
    <t>主伐時の
平均DBH</t>
  </si>
  <si>
    <t>主伐時の
平均樹高</t>
  </si>
  <si>
    <t>主伐時材積</t>
  </si>
  <si>
    <t>集材方法</t>
  </si>
  <si>
    <t>植栽前地拵えの有無</t>
  </si>
  <si>
    <t>シカの生息</t>
  </si>
  <si>
    <t>シカ対策の有無</t>
  </si>
  <si>
    <t>スギ</t>
  </si>
  <si>
    <t>全幹</t>
  </si>
  <si>
    <t>あり</t>
  </si>
  <si>
    <t>なし</t>
  </si>
  <si>
    <t>土壌・地質</t>
  </si>
  <si>
    <t>伐出材積</t>
  </si>
  <si>
    <t>地拵えの手段</t>
  </si>
  <si>
    <t>機械</t>
  </si>
  <si>
    <t>伐出の人工数</t>
  </si>
  <si>
    <t>機械種</t>
  </si>
  <si>
    <t>バケット（CAT314CCR）</t>
  </si>
  <si>
    <t>伐出機械</t>
  </si>
  <si>
    <t>地拵えの量</t>
  </si>
  <si>
    <t>チェーンソー（ハスクバーナT540 XP）、フェラバンチャ（フェラバンチャザウルス・MSE-45FGZX）ウィンチ付きグラップル（ウィンチロボ・MSE-HW45ACB）、スイングヤーダ（イワフジTW-302A）、プロセッサ（南星CM-40ZN）、ハーベスタ（KETO150）、フォワーダ（モロオカMST8000VDL）</t>
  </si>
  <si>
    <t>普通</t>
  </si>
  <si>
    <t>地拵えの割合</t>
  </si>
  <si>
    <t>地拵えの人工数</t>
  </si>
  <si>
    <t>地位</t>
  </si>
  <si>
    <t>土壌の特徴</t>
  </si>
  <si>
    <t>土性</t>
  </si>
  <si>
    <t>地質</t>
  </si>
  <si>
    <t>土壌分類</t>
  </si>
  <si>
    <t>土壌調査
ﾌｫｰﾏｯﾄID</t>
  </si>
  <si>
    <t>中</t>
  </si>
  <si>
    <t>レキ混じり土（礫多い）</t>
  </si>
  <si>
    <t>S</t>
  </si>
  <si>
    <t>砂岩</t>
  </si>
  <si>
    <t>褐色森林土</t>
  </si>
  <si>
    <t>QKY001.S01</t>
  </si>
  <si>
    <t>■苗木</t>
  </si>
  <si>
    <t>※ 複数のタイプの苗木を植栽する場合は、行を追加してください。</t>
  </si>
  <si>
    <t>タイプ</t>
  </si>
  <si>
    <t>実生/挿木</t>
  </si>
  <si>
    <t>樹種</t>
  </si>
  <si>
    <t>生産者</t>
  </si>
  <si>
    <t>苗木調査
ﾌｫｰﾏｯﾄID</t>
  </si>
  <si>
    <t>コンテナ苗</t>
  </si>
  <si>
    <t>挿し木</t>
  </si>
  <si>
    <t>QKY001.N01</t>
  </si>
  <si>
    <t>裸苗</t>
  </si>
  <si>
    <t>QKY001.N02</t>
  </si>
  <si>
    <t>■植栽</t>
  </si>
  <si>
    <t>植栽開始日</t>
  </si>
  <si>
    <t>植栽完了日</t>
  </si>
  <si>
    <t>苗木搬入日</t>
  </si>
  <si>
    <t>梱包材</t>
  </si>
  <si>
    <t>小運搬方法</t>
  </si>
  <si>
    <t>小運搬梱包材</t>
  </si>
  <si>
    <t>小運搬距離</t>
  </si>
  <si>
    <t>仮置期間</t>
  </si>
  <si>
    <t>仮置方法</t>
  </si>
  <si>
    <t>植栽器具</t>
  </si>
  <si>
    <t>植栽面積</t>
  </si>
  <si>
    <t>植栽本数</t>
  </si>
  <si>
    <t>苗木袋</t>
  </si>
  <si>
    <t>フォワーダ</t>
  </si>
  <si>
    <t>日陰ムロがけ</t>
  </si>
  <si>
    <t>バール</t>
  </si>
  <si>
    <t>植栽密度</t>
  </si>
  <si>
    <t>植栽コスト</t>
  </si>
  <si>
    <t>■備考</t>
  </si>
  <si>
    <t>植栽時の苗木状況（全体）</t>
  </si>
  <si>
    <t>　※対象区の有無、気障害、獣害、倒れなどを記入</t>
  </si>
  <si>
    <t>根鉢の状態</t>
  </si>
  <si>
    <t>葉の色</t>
  </si>
  <si>
    <t>苗木サイズ</t>
  </si>
  <si>
    <t>その他特記事項</t>
  </si>
  <si>
    <t>崩れやすい</t>
  </si>
  <si>
    <t>健全</t>
  </si>
  <si>
    <t>そろっている</t>
  </si>
  <si>
    <t>■植栽後の追跡調査</t>
  </si>
  <si>
    <t>成長量調査</t>
  </si>
  <si>
    <t>調査面積</t>
  </si>
  <si>
    <t>調査本数</t>
  </si>
  <si>
    <t>成長量調査
ﾌｫｰﾏｯﾄID</t>
  </si>
  <si>
    <t>QKY001.G01</t>
  </si>
  <si>
    <t>QKY001.G02</t>
  </si>
  <si>
    <t>植栽時</t>
  </si>
  <si>
    <t>１年目</t>
  </si>
  <si>
    <t>２年目</t>
  </si>
  <si>
    <t>３年目</t>
  </si>
  <si>
    <t>４年目</t>
  </si>
  <si>
    <t>５年目</t>
  </si>
  <si>
    <t>６年目</t>
  </si>
  <si>
    <t>調査日</t>
  </si>
  <si>
    <t>活着/生残率</t>
  </si>
  <si>
    <t>―</t>
  </si>
  <si>
    <t>平均樹高(cm)</t>
  </si>
  <si>
    <t>平均地際直径(mm)</t>
  </si>
  <si>
    <r>
      <rPr>
        <b/>
        <sz val="11"/>
        <color rgb="FFFFFFFF"/>
        <rFont val="ＭＳ Ｐゴシック"/>
        <family val="3"/>
        <charset val="128"/>
      </rPr>
      <t>胸高直径(mm)</t>
    </r>
    <r>
      <rPr>
        <b/>
        <vertAlign val="superscript"/>
        <sz val="11"/>
        <color rgb="FFFFFFFF"/>
        <rFont val="ＭＳ Ｐゴシック"/>
        <family val="3"/>
        <charset val="128"/>
      </rPr>
      <t>*</t>
    </r>
  </si>
  <si>
    <r>
      <rPr>
        <vertAlign val="superscript"/>
        <sz val="11"/>
        <color rgb="FF000000"/>
        <rFont val="ＭＳ Ｐゴシック"/>
        <family val="3"/>
        <charset val="128"/>
      </rPr>
      <t>*</t>
    </r>
    <r>
      <rPr>
        <sz val="11"/>
        <color rgb="FF000000"/>
        <rFont val="ＭＳ Ｐゴシック"/>
        <family val="2"/>
        <charset val="128"/>
      </rPr>
      <t>胸高直径が測定できる場合、一度だけ地際と胸高を同時に測定し、以降胸高直径だけにして下さい。</t>
    </r>
  </si>
  <si>
    <t>下刈り調査</t>
  </si>
  <si>
    <t>植栽地植生調査
ﾌｫｰﾏｯﾄID</t>
  </si>
  <si>
    <t>下刈り</t>
  </si>
  <si>
    <t>実施月</t>
  </si>
  <si>
    <t>6月・8月</t>
  </si>
  <si>
    <t>7月</t>
  </si>
  <si>
    <t>方法</t>
  </si>
  <si>
    <t>2回刈り</t>
  </si>
  <si>
    <t>全刈</t>
  </si>
  <si>
    <t>坪刈</t>
  </si>
  <si>
    <t>優占する植生タイプ</t>
  </si>
  <si>
    <t>キイチゴ類</t>
  </si>
  <si>
    <t>ススキ</t>
  </si>
  <si>
    <t>下刈り前平均競合植生高 (cm)</t>
  </si>
  <si>
    <t>※ 土壌調査はオプションです。</t>
  </si>
  <si>
    <t>ID：</t>
  </si>
  <si>
    <t>QHQ001.S01</t>
  </si>
  <si>
    <r>
      <rPr>
        <sz val="11"/>
        <color rgb="FF000000"/>
        <rFont val="ＭＳ Ｐゴシック"/>
        <family val="2"/>
        <charset val="128"/>
      </rPr>
      <t>土壌層位</t>
    </r>
    <r>
      <rPr>
        <vertAlign val="superscript"/>
        <sz val="11"/>
        <color rgb="FF000000"/>
        <rFont val="ＭＳ Ｐゴシック"/>
        <family val="3"/>
        <charset val="128"/>
      </rPr>
      <t>*1</t>
    </r>
  </si>
  <si>
    <t>厚み</t>
  </si>
  <si>
    <r>
      <rPr>
        <sz val="11"/>
        <color rgb="FF000000"/>
        <rFont val="ＭＳ Ｐゴシック"/>
        <family val="2"/>
        <charset val="128"/>
      </rPr>
      <t>土性</t>
    </r>
    <r>
      <rPr>
        <vertAlign val="superscript"/>
        <sz val="11"/>
        <color rgb="FF000000"/>
        <rFont val="ＭＳ Ｐゴシック"/>
        <family val="3"/>
        <charset val="128"/>
      </rPr>
      <t>*2</t>
    </r>
  </si>
  <si>
    <r>
      <rPr>
        <sz val="11"/>
        <color rgb="FF000000"/>
        <rFont val="ＭＳ Ｐゴシック"/>
        <family val="2"/>
        <charset val="128"/>
      </rPr>
      <t>土壌分類</t>
    </r>
    <r>
      <rPr>
        <vertAlign val="superscript"/>
        <sz val="11"/>
        <color rgb="FF000000"/>
        <rFont val="ＭＳ Ｐゴシック"/>
        <family val="3"/>
        <charset val="128"/>
      </rPr>
      <t>*3</t>
    </r>
  </si>
  <si>
    <r>
      <rPr>
        <sz val="11"/>
        <color rgb="FF000000"/>
        <rFont val="ＭＳ Ｐゴシック"/>
        <family val="2"/>
        <charset val="128"/>
      </rPr>
      <t>石礫率</t>
    </r>
    <r>
      <rPr>
        <vertAlign val="superscript"/>
        <sz val="11"/>
        <color rgb="FF000000"/>
        <rFont val="ＭＳ Ｐゴシック"/>
        <family val="3"/>
        <charset val="128"/>
      </rPr>
      <t>*4</t>
    </r>
  </si>
  <si>
    <t>(%)</t>
  </si>
  <si>
    <t>Ao</t>
  </si>
  <si>
    <t>L</t>
  </si>
  <si>
    <t>-</t>
  </si>
  <si>
    <t>褐色森林土乾性</t>
  </si>
  <si>
    <t>F</t>
  </si>
  <si>
    <t>H</t>
  </si>
  <si>
    <t>A</t>
  </si>
  <si>
    <t>砂質</t>
  </si>
  <si>
    <t>小礫</t>
  </si>
  <si>
    <t>B</t>
  </si>
  <si>
    <t>中礫</t>
  </si>
  <si>
    <t>森林土壌博物館</t>
  </si>
  <si>
    <t>http://www.ffpri.affrc.go.jp/labs/soiltype/soilmuse_index.html</t>
  </si>
  <si>
    <t>-森林土壌の調べ方-３．層位の区分と観察ポイント、記載方法を参考にしてください</t>
  </si>
  <si>
    <r>
      <rPr>
        <vertAlign val="superscript"/>
        <sz val="11"/>
        <color rgb="FF000000"/>
        <rFont val="ＭＳ Ｐゴシック"/>
        <family val="2"/>
        <charset val="128"/>
      </rPr>
      <t>*1</t>
    </r>
    <r>
      <rPr>
        <sz val="11"/>
        <color rgb="FF000000"/>
        <rFont val="ＭＳ Ｐゴシック"/>
        <family val="2"/>
        <charset val="128"/>
      </rPr>
      <t>土壌層位：　</t>
    </r>
  </si>
  <si>
    <t>http://www.ffpri.affrc.go.jp/labs/soiltype/survey/survey_descript.html</t>
  </si>
  <si>
    <t>3. -3)</t>
  </si>
  <si>
    <r>
      <rPr>
        <vertAlign val="superscript"/>
        <sz val="11"/>
        <color rgb="FF000000"/>
        <rFont val="ＭＳ Ｐゴシック"/>
        <family val="3"/>
        <charset val="128"/>
      </rPr>
      <t>*2</t>
    </r>
    <r>
      <rPr>
        <sz val="11"/>
        <color rgb="FF000000"/>
        <rFont val="ＭＳ Ｐゴシック"/>
        <family val="2"/>
        <charset val="128"/>
      </rPr>
      <t>土性：　　</t>
    </r>
  </si>
  <si>
    <t>3. -9）</t>
  </si>
  <si>
    <r>
      <rPr>
        <b/>
        <sz val="11"/>
        <color rgb="FF000000"/>
        <rFont val="ＭＳ Ｐゴシック"/>
        <family val="3"/>
        <charset val="128"/>
      </rPr>
      <t>S（砂土）</t>
    </r>
    <r>
      <rPr>
        <sz val="11"/>
        <color rgb="FF000000"/>
        <rFont val="ＭＳ Ｐゴシック"/>
        <family val="3"/>
        <charset val="128"/>
      </rPr>
      <t>；ほとんど砂ばかりの感じのもの</t>
    </r>
  </si>
  <si>
    <r>
      <rPr>
        <b/>
        <sz val="11"/>
        <color rgb="FF000000"/>
        <rFont val="ＭＳ Ｐゴシック"/>
        <family val="3"/>
        <charset val="128"/>
      </rPr>
      <t>L（壌土）</t>
    </r>
    <r>
      <rPr>
        <sz val="11"/>
        <color rgb="FF000000"/>
        <rFont val="ＭＳ Ｐゴシック"/>
        <family val="3"/>
        <charset val="128"/>
      </rPr>
      <t>；砂が少し（1/3以下）感じられるもの。</t>
    </r>
  </si>
  <si>
    <r>
      <rPr>
        <b/>
        <sz val="11"/>
        <color rgb="FF000000"/>
        <rFont val="ＭＳ Ｐゴシック"/>
        <family val="3"/>
        <charset val="128"/>
      </rPr>
      <t>CL（埴質壌土）</t>
    </r>
    <r>
      <rPr>
        <sz val="11"/>
        <color rgb="FF000000"/>
        <rFont val="ＭＳ Ｐゴシック"/>
        <family val="3"/>
        <charset val="128"/>
      </rPr>
      <t>；粘り気のある粘土に砂を少し感じるもの。</t>
    </r>
  </si>
  <si>
    <r>
      <rPr>
        <b/>
        <sz val="11"/>
        <color rgb="FF000000"/>
        <rFont val="ＭＳ Ｐゴシック"/>
        <family val="3"/>
        <charset val="128"/>
      </rPr>
      <t>C（埴土）</t>
    </r>
    <r>
      <rPr>
        <sz val="11"/>
        <color rgb="FF000000"/>
        <rFont val="ＭＳ Ｐゴシック"/>
        <family val="3"/>
        <charset val="128"/>
      </rPr>
      <t>；粘り気のある粘土が大部分のもの。</t>
    </r>
  </si>
  <si>
    <r>
      <rPr>
        <vertAlign val="superscript"/>
        <sz val="11"/>
        <color rgb="FF000000"/>
        <rFont val="ＭＳ Ｐゴシック"/>
        <family val="3"/>
        <charset val="128"/>
      </rPr>
      <t>*3</t>
    </r>
    <r>
      <rPr>
        <sz val="11"/>
        <color rgb="FF000000"/>
        <rFont val="ＭＳ Ｐゴシック"/>
        <family val="2"/>
        <charset val="128"/>
      </rPr>
      <t>土壌分類は、国有林等土壌図がある場合、参照してください。</t>
    </r>
  </si>
  <si>
    <t>専門的に詳細に判別することは困難であるため、リストにある分類で統一します。褐色森林土は日本に広く分布するので、乾性・適潤・湿性に区別します。</t>
  </si>
  <si>
    <t>ポドゾル群</t>
  </si>
  <si>
    <t>http://www.ffpri.affrc.go.jp/labs/soiltype/Podozol/podozol_top.html</t>
  </si>
  <si>
    <t>褐色森林土群</t>
  </si>
  <si>
    <t>http://www.ffpri.affrc.go.jp/labs/soiltype/brown_group/brown_top.html</t>
  </si>
  <si>
    <t>赤・黄色土群</t>
  </si>
  <si>
    <t>http://www.ffpri.affrc.go.jp/labs/soiltype/redyellow/redyellow_top.html</t>
  </si>
  <si>
    <t>黒色土群</t>
  </si>
  <si>
    <t>http://www.ffpri.affrc.go.jp/labs/soiltype/black/black_top.html</t>
  </si>
  <si>
    <t>暗赤色土群</t>
  </si>
  <si>
    <t>http://www.ffpri.affrc.go.jp/labs/soiltype/darkred/darkred_top.html</t>
  </si>
  <si>
    <t>グライ土群</t>
  </si>
  <si>
    <t>http://www.ffpri.affrc.go.jp/labs/soiltype/glay/glay_top.html</t>
  </si>
  <si>
    <t>泥炭土群</t>
  </si>
  <si>
    <t>http://www.ffpri.affrc.go.jp/labs/soiltype/peat/peat_top.html</t>
  </si>
  <si>
    <t>未熟土群</t>
  </si>
  <si>
    <t>http://www.ffpri.affrc.go.jp/labs/soiltype/immautre/immature_top.html</t>
  </si>
  <si>
    <r>
      <rPr>
        <vertAlign val="superscript"/>
        <sz val="11"/>
        <color rgb="FF000000"/>
        <rFont val="ＭＳ Ｐゴシック"/>
        <family val="3"/>
        <charset val="128"/>
      </rPr>
      <t>*4</t>
    </r>
    <r>
      <rPr>
        <sz val="11"/>
        <color rgb="FF000000"/>
        <rFont val="ＭＳ Ｐゴシック"/>
        <family val="2"/>
        <charset val="128"/>
      </rPr>
      <t>石礫率：　　</t>
    </r>
  </si>
  <si>
    <t>3. -8）</t>
  </si>
  <si>
    <r>
      <rPr>
        <b/>
        <sz val="11"/>
        <color rgb="FF000000"/>
        <rFont val="ＭＳ Ｐゴシック"/>
        <family val="3"/>
        <charset val="128"/>
      </rPr>
      <t>細礫</t>
    </r>
    <r>
      <rPr>
        <sz val="11"/>
        <color rgb="FF000000"/>
        <rFont val="ＭＳ Ｐゴシック"/>
        <family val="3"/>
        <charset val="128"/>
      </rPr>
      <t>；0.2cm以上1cm未満</t>
    </r>
  </si>
  <si>
    <r>
      <rPr>
        <b/>
        <sz val="11"/>
        <color rgb="FF000000"/>
        <rFont val="ＭＳ Ｐゴシック"/>
        <family val="3"/>
        <charset val="128"/>
      </rPr>
      <t>小礫</t>
    </r>
    <r>
      <rPr>
        <sz val="11"/>
        <color rgb="FF000000"/>
        <rFont val="ＭＳ Ｐゴシック"/>
        <family val="3"/>
        <charset val="128"/>
      </rPr>
      <t>；1cm以上 5cm未満</t>
    </r>
  </si>
  <si>
    <r>
      <rPr>
        <b/>
        <sz val="11"/>
        <color rgb="FF000000"/>
        <rFont val="ＭＳ Ｐゴシック"/>
        <family val="3"/>
        <charset val="128"/>
      </rPr>
      <t>中礫</t>
    </r>
    <r>
      <rPr>
        <sz val="11"/>
        <color rgb="FF000000"/>
        <rFont val="ＭＳ Ｐゴシック"/>
        <family val="3"/>
        <charset val="128"/>
      </rPr>
      <t>；5cm以上10cm未満</t>
    </r>
  </si>
  <si>
    <r>
      <rPr>
        <b/>
        <sz val="11"/>
        <color rgb="FF000000"/>
        <rFont val="ＭＳ Ｐゴシック"/>
        <family val="3"/>
        <charset val="128"/>
      </rPr>
      <t>大礫</t>
    </r>
    <r>
      <rPr>
        <sz val="11"/>
        <color rgb="FF000000"/>
        <rFont val="ＭＳ Ｐゴシック"/>
        <family val="3"/>
        <charset val="128"/>
      </rPr>
      <t>；10cm以上20cm未満</t>
    </r>
  </si>
  <si>
    <r>
      <rPr>
        <b/>
        <sz val="11"/>
        <color rgb="FF000000"/>
        <rFont val="ＭＳ Ｐゴシック"/>
        <family val="3"/>
        <charset val="128"/>
      </rPr>
      <t>巨礫</t>
    </r>
    <r>
      <rPr>
        <sz val="11"/>
        <color rgb="FF000000"/>
        <rFont val="ＭＳ Ｐゴシック"/>
        <family val="3"/>
        <charset val="128"/>
      </rPr>
      <t>；20cm以上</t>
    </r>
  </si>
  <si>
    <t>＊リスト形式でリスト内容に答えが無い場合、ホップアップで”はい”を選択すれば、直接入力可能です。</t>
  </si>
  <si>
    <t>■苗木調査フォーマット</t>
  </si>
  <si>
    <t>QHQ001.N01</t>
  </si>
  <si>
    <t>コンテナ形状</t>
  </si>
  <si>
    <t>品種</t>
  </si>
  <si>
    <t>価格</t>
  </si>
  <si>
    <t>つくば樹苗園</t>
  </si>
  <si>
    <t>JFA300</t>
  </si>
  <si>
    <t>タノアカ</t>
  </si>
  <si>
    <t>培地</t>
  </si>
  <si>
    <t>挿付/播種年月</t>
  </si>
  <si>
    <t>挿付方法</t>
  </si>
  <si>
    <t>挿穂長</t>
  </si>
  <si>
    <t>移植年月</t>
  </si>
  <si>
    <t>出荷年月</t>
  </si>
  <si>
    <t>育苗期間</t>
  </si>
  <si>
    <t>育苗場所</t>
  </si>
  <si>
    <t>ココピート80%・赤土20%</t>
  </si>
  <si>
    <t>密閉挿</t>
  </si>
  <si>
    <t>ハウス</t>
  </si>
  <si>
    <t>肥料（商品名）</t>
  </si>
  <si>
    <t>時期</t>
  </si>
  <si>
    <t>苗木規格</t>
  </si>
  <si>
    <t>平均苗高</t>
  </si>
  <si>
    <t>平均根元径</t>
  </si>
  <si>
    <t>平均重量</t>
  </si>
  <si>
    <t>梱包（出荷）方法</t>
  </si>
  <si>
    <t>全重量</t>
  </si>
  <si>
    <t>枝葉</t>
  </si>
  <si>
    <t>幹（地上部）</t>
  </si>
  <si>
    <t>幹(地下部）</t>
  </si>
  <si>
    <t>根</t>
  </si>
  <si>
    <t>基肥</t>
  </si>
  <si>
    <t>2 号</t>
  </si>
  <si>
    <t>その他</t>
  </si>
  <si>
    <t>追肥</t>
  </si>
  <si>
    <t>出荷時</t>
  </si>
  <si>
    <t>※根鉢の状態、形成状況、崩れ具合、等、気づいた事を記載</t>
  </si>
  <si>
    <t>※ この調査表はサンプルですので、苗木種類・地形等必要な項目列を増やして活用してください。</t>
  </si>
  <si>
    <t>調査年月日 (西暦年/月/日)</t>
  </si>
  <si>
    <t>苗　　　高（ｃｍ）</t>
  </si>
  <si>
    <t>根元径（mｍ）</t>
  </si>
  <si>
    <t>備考</t>
  </si>
  <si>
    <t>競合状態（C1-C4）</t>
  </si>
  <si>
    <t>No.</t>
  </si>
  <si>
    <t>植栽直後</t>
  </si>
  <si>
    <t>2年目</t>
  </si>
  <si>
    <t>3年目</t>
  </si>
  <si>
    <t>4年目</t>
  </si>
  <si>
    <t>5年目</t>
  </si>
  <si>
    <t>平均</t>
  </si>
  <si>
    <t>平均成長量</t>
  </si>
  <si>
    <t>平均成長率</t>
  </si>
  <si>
    <t>最大値</t>
  </si>
  <si>
    <t>最小値</t>
  </si>
  <si>
    <t>標準誤差</t>
  </si>
  <si>
    <t>生育本数</t>
  </si>
  <si>
    <t>枯損原因</t>
  </si>
  <si>
    <t>合計</t>
  </si>
  <si>
    <t>寒風害</t>
  </si>
  <si>
    <t>食害</t>
  </si>
  <si>
    <t>下刈誤切損</t>
  </si>
  <si>
    <t>不明</t>
  </si>
  <si>
    <t>枯損本数</t>
  </si>
  <si>
    <t>（本数）</t>
  </si>
  <si>
    <t>枯損率</t>
  </si>
  <si>
    <t>（％）</t>
  </si>
  <si>
    <t>■造林地植生調査記入表</t>
  </si>
  <si>
    <t>調査日：</t>
  </si>
  <si>
    <t>■林地植生</t>
  </si>
  <si>
    <t>植物タイプ</t>
  </si>
  <si>
    <t>被度（％）</t>
  </si>
  <si>
    <t>群落高（ｍ）</t>
  </si>
  <si>
    <t>密度</t>
  </si>
  <si>
    <t>優占種１</t>
  </si>
  <si>
    <t>優占種２</t>
  </si>
  <si>
    <t>優占種３</t>
  </si>
  <si>
    <r>
      <rPr>
        <b/>
        <sz val="11"/>
        <color rgb="FFFFFFFF"/>
        <rFont val="ＭＳ Ｐゴシック"/>
        <family val="3"/>
        <charset val="128"/>
      </rPr>
      <t>　【常緑広葉樹】</t>
    </r>
    <r>
      <rPr>
        <sz val="8"/>
        <color rgb="FFFFFFFF"/>
        <rFont val="ＭＳ Ｐゴシック"/>
        <family val="3"/>
        <charset val="128"/>
      </rPr>
      <t>アラカシ・シイ類・ヒサカキ・アオキ など</t>
    </r>
  </si>
  <si>
    <t>低</t>
  </si>
  <si>
    <t>チャノキ</t>
  </si>
  <si>
    <r>
      <rPr>
        <b/>
        <sz val="11"/>
        <color rgb="FFFFFFFF"/>
        <rFont val="ＭＳ Ｐゴシック"/>
        <family val="3"/>
        <charset val="128"/>
      </rPr>
      <t>　【落葉広葉樹】</t>
    </r>
    <r>
      <rPr>
        <sz val="8"/>
        <color rgb="FFFFFFFF"/>
        <rFont val="ＭＳ Ｐゴシック"/>
        <family val="3"/>
        <charset val="128"/>
      </rPr>
      <t>アカメガシワ・ヌルデ・タラノキ・カナクギノキなど</t>
    </r>
  </si>
  <si>
    <t>タラノキ</t>
  </si>
  <si>
    <t>ヌルデ</t>
  </si>
  <si>
    <r>
      <rPr>
        <b/>
        <sz val="11"/>
        <color rgb="FFFFFFFF"/>
        <rFont val="ＭＳ Ｐゴシック"/>
        <family val="3"/>
        <charset val="128"/>
      </rPr>
      <t>　【キイチゴ類】</t>
    </r>
    <r>
      <rPr>
        <sz val="8"/>
        <color rgb="FFFFFFFF"/>
        <rFont val="ＭＳ Ｐゴシック"/>
        <family val="3"/>
        <charset val="128"/>
      </rPr>
      <t>クマイチゴ・ナガバモミジイチゴ・ビロードイチゴ など</t>
    </r>
  </si>
  <si>
    <t>クマイチゴ</t>
  </si>
  <si>
    <r>
      <rPr>
        <b/>
        <sz val="11"/>
        <color rgb="FFFFFFFF"/>
        <rFont val="ＭＳ Ｐゴシック"/>
        <family val="3"/>
        <charset val="128"/>
      </rPr>
      <t>　【広葉草本】</t>
    </r>
    <r>
      <rPr>
        <sz val="8"/>
        <color rgb="FFFFFFFF"/>
        <rFont val="ＭＳ Ｐゴシック"/>
        <family val="3"/>
        <charset val="128"/>
      </rPr>
      <t>オカトラノオ・タケニグサ・マツカゼソウ など</t>
    </r>
  </si>
  <si>
    <t>セイタカアワダチソウ</t>
  </si>
  <si>
    <t>ヒメムカシヨモギ</t>
  </si>
  <si>
    <r>
      <rPr>
        <b/>
        <sz val="11"/>
        <color rgb="FFFFFFFF"/>
        <rFont val="ＭＳ Ｐゴシック"/>
        <family val="3"/>
        <charset val="128"/>
      </rPr>
      <t>　【イネ・カヤツリグサ科草本】</t>
    </r>
    <r>
      <rPr>
        <sz val="8"/>
        <color rgb="FFFFFFFF"/>
        <rFont val="ＭＳ Ｐゴシック"/>
        <family val="3"/>
        <charset val="128"/>
      </rPr>
      <t>メリケンカルカヤ・チヂミザサ・アシボソ など</t>
    </r>
  </si>
  <si>
    <t>　【ススキ】</t>
  </si>
  <si>
    <r>
      <rPr>
        <b/>
        <sz val="11"/>
        <color rgb="FFFFFFFF"/>
        <rFont val="ＭＳ Ｐゴシック"/>
        <family val="3"/>
        <charset val="128"/>
      </rPr>
      <t>　【シダ類】</t>
    </r>
    <r>
      <rPr>
        <sz val="8"/>
        <color rgb="FFFFFFFF"/>
        <rFont val="ＭＳ Ｐゴシック"/>
        <family val="3"/>
        <charset val="128"/>
      </rPr>
      <t>ウラジロ・コシダ・イワヒメワラビ など</t>
    </r>
  </si>
  <si>
    <t>イワヒメワラビ</t>
  </si>
  <si>
    <r>
      <rPr>
        <b/>
        <sz val="11"/>
        <color rgb="FFFFFFFF"/>
        <rFont val="ＭＳ Ｐゴシック"/>
        <family val="3"/>
        <charset val="128"/>
      </rPr>
      <t>　【ササ・タケ類】</t>
    </r>
    <r>
      <rPr>
        <sz val="8"/>
        <color rgb="FFFFFFFF"/>
        <rFont val="ＭＳ Ｐゴシック"/>
        <family val="3"/>
        <charset val="128"/>
      </rPr>
      <t>メダケ・ネザサ・スズタケ など</t>
    </r>
  </si>
  <si>
    <r>
      <rPr>
        <b/>
        <sz val="11"/>
        <color rgb="FFFFFFFF"/>
        <rFont val="ＭＳ Ｐゴシック"/>
        <family val="3"/>
        <charset val="128"/>
      </rPr>
      <t>　【ツル植物】</t>
    </r>
    <r>
      <rPr>
        <sz val="8"/>
        <color rgb="FFFFFFFF"/>
        <rFont val="ＭＳ Ｐゴシック"/>
        <family val="3"/>
        <charset val="128"/>
      </rPr>
      <t>クズ・スイカズラ・サルトリイバラ など</t>
    </r>
  </si>
  <si>
    <t>サネカズラ</t>
  </si>
  <si>
    <t>スイカズラ</t>
  </si>
  <si>
    <t>　【その他】</t>
  </si>
  <si>
    <t>コンソーシアムメンバー略号表</t>
  </si>
  <si>
    <t>参画</t>
  </si>
  <si>
    <t>種別</t>
  </si>
  <si>
    <t>番号</t>
  </si>
  <si>
    <t>名称
（県機関は県名）</t>
  </si>
  <si>
    <t>記号</t>
  </si>
  <si>
    <t>北海道・東北</t>
  </si>
  <si>
    <t>北海道</t>
  </si>
  <si>
    <t>HKD</t>
  </si>
  <si>
    <t>九州・沖縄</t>
  </si>
  <si>
    <t>福岡県</t>
  </si>
  <si>
    <t>FKO</t>
  </si>
  <si>
    <t>青森県</t>
  </si>
  <si>
    <t>AOM</t>
  </si>
  <si>
    <t>佐賀県</t>
  </si>
  <si>
    <t>SAG</t>
  </si>
  <si>
    <t>岩手県</t>
  </si>
  <si>
    <t>IWT</t>
  </si>
  <si>
    <t>長崎県</t>
  </si>
  <si>
    <t>NGS</t>
  </si>
  <si>
    <t>2-3</t>
  </si>
  <si>
    <t>宮城県</t>
  </si>
  <si>
    <t>MYG</t>
  </si>
  <si>
    <t>熊本県</t>
  </si>
  <si>
    <t>KMM</t>
  </si>
  <si>
    <t>秋田県</t>
  </si>
  <si>
    <t>AKT</t>
  </si>
  <si>
    <t>大分県</t>
  </si>
  <si>
    <t>OIT</t>
  </si>
  <si>
    <t>山形県</t>
  </si>
  <si>
    <t>YGT</t>
  </si>
  <si>
    <t>MYZ</t>
  </si>
  <si>
    <t>福島県</t>
  </si>
  <si>
    <t>FKS</t>
  </si>
  <si>
    <t>鹿児島県</t>
  </si>
  <si>
    <t>KGS</t>
  </si>
  <si>
    <t>関　　東</t>
  </si>
  <si>
    <t>茨城県</t>
  </si>
  <si>
    <t>IBR</t>
  </si>
  <si>
    <t>沖縄県</t>
  </si>
  <si>
    <t>OKN</t>
  </si>
  <si>
    <t>栃木県</t>
  </si>
  <si>
    <t>TCG</t>
  </si>
  <si>
    <t>大学</t>
  </si>
  <si>
    <t>東京大学</t>
  </si>
  <si>
    <t>UTK</t>
  </si>
  <si>
    <t>群馬県</t>
  </si>
  <si>
    <t>GNM</t>
  </si>
  <si>
    <t>東京農業大学</t>
  </si>
  <si>
    <t>UTN</t>
  </si>
  <si>
    <t>埼玉県</t>
  </si>
  <si>
    <t>SIT</t>
  </si>
  <si>
    <t>信州大学</t>
  </si>
  <si>
    <t>USS</t>
  </si>
  <si>
    <t>千葉県</t>
  </si>
  <si>
    <t>CHB</t>
  </si>
  <si>
    <t>九州大学</t>
  </si>
  <si>
    <t>UKS</t>
  </si>
  <si>
    <t>東京都</t>
  </si>
  <si>
    <t>TKY</t>
  </si>
  <si>
    <t>宮崎大学</t>
  </si>
  <si>
    <t>UMY</t>
  </si>
  <si>
    <t>神奈川県</t>
  </si>
  <si>
    <t>KNG</t>
  </si>
  <si>
    <t>鹿児島大学</t>
  </si>
  <si>
    <t>UKG</t>
  </si>
  <si>
    <t>中　　部</t>
  </si>
  <si>
    <t>新潟県</t>
  </si>
  <si>
    <t>NGT</t>
  </si>
  <si>
    <t>森林総研</t>
  </si>
  <si>
    <t>森林総研・北海道</t>
  </si>
  <si>
    <t>QHK</t>
  </si>
  <si>
    <t>富山県</t>
  </si>
  <si>
    <t>TYM</t>
  </si>
  <si>
    <t>森林総研・東北</t>
  </si>
  <si>
    <t>QTH</t>
  </si>
  <si>
    <t>石川県</t>
  </si>
  <si>
    <t>ISK</t>
  </si>
  <si>
    <t>QHQ</t>
  </si>
  <si>
    <t>福井県</t>
  </si>
  <si>
    <t>FKI</t>
  </si>
  <si>
    <t>森林総研・関西</t>
  </si>
  <si>
    <t>QKA</t>
  </si>
  <si>
    <t>山梨県</t>
  </si>
  <si>
    <t>YMN</t>
  </si>
  <si>
    <t>森林総研・四国</t>
  </si>
  <si>
    <t>QSH</t>
  </si>
  <si>
    <t>長野県</t>
  </si>
  <si>
    <t>NGN</t>
  </si>
  <si>
    <t>森林総研・九州</t>
  </si>
  <si>
    <t>QKY</t>
  </si>
  <si>
    <t>岐阜県</t>
  </si>
  <si>
    <t>GIF</t>
  </si>
  <si>
    <t>民間</t>
  </si>
  <si>
    <t>住友林業</t>
  </si>
  <si>
    <t>PSM</t>
  </si>
  <si>
    <t>静岡県</t>
  </si>
  <si>
    <t>SZO</t>
  </si>
  <si>
    <t>東北タチバナ</t>
  </si>
  <si>
    <t>PTH</t>
  </si>
  <si>
    <t>愛知県</t>
  </si>
  <si>
    <t>AIC</t>
  </si>
  <si>
    <t>三重県</t>
  </si>
  <si>
    <t>MIE</t>
  </si>
  <si>
    <t>近　　畿</t>
  </si>
  <si>
    <t>滋賀県</t>
  </si>
  <si>
    <t>SIG</t>
  </si>
  <si>
    <t>京都府</t>
  </si>
  <si>
    <t>KYT</t>
  </si>
  <si>
    <t>大阪府</t>
  </si>
  <si>
    <t>OSK</t>
  </si>
  <si>
    <t>兵庫県</t>
  </si>
  <si>
    <t>HYG</t>
  </si>
  <si>
    <t>奈良県</t>
  </si>
  <si>
    <t>NAR</t>
  </si>
  <si>
    <t>和歌山県</t>
  </si>
  <si>
    <t>WKY</t>
  </si>
  <si>
    <t>中　　国</t>
  </si>
  <si>
    <t>鳥取県</t>
  </si>
  <si>
    <t>TTR</t>
  </si>
  <si>
    <t>島根県</t>
  </si>
  <si>
    <t>SMN</t>
  </si>
  <si>
    <t>岡山県</t>
  </si>
  <si>
    <t>OKY</t>
  </si>
  <si>
    <t>広島県</t>
  </si>
  <si>
    <t>HRS</t>
  </si>
  <si>
    <t>山口県</t>
  </si>
  <si>
    <t>YGC</t>
  </si>
  <si>
    <t>四　　国</t>
  </si>
  <si>
    <t>徳島県</t>
  </si>
  <si>
    <t>TKS</t>
  </si>
  <si>
    <t>香川県</t>
  </si>
  <si>
    <t>KGW</t>
  </si>
  <si>
    <t>愛媛県</t>
  </si>
  <si>
    <t>EHM</t>
  </si>
  <si>
    <t>高知県</t>
  </si>
  <si>
    <t>KUC</t>
  </si>
  <si>
    <t>つくば樹苗園</t>
    <phoneticPr fontId="37"/>
  </si>
  <si>
    <t>QHQ001.G01</t>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</si>
</sst>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176" formatCode="&quot;（ &quot;@&quot; ）&quot;"/>
    <numFmt numFmtId="177" formatCode="General&quot; ha&quot;"/>
    <numFmt numFmtId="178" formatCode="##\°##\′##.##\″"/>
    <numFmt numFmtId="179" formatCode="###\°##\′##.##\″"/>
    <numFmt numFmtId="180" formatCode="General&quot; m&quot;"/>
    <numFmt numFmtId="181" formatCode="000&quot;m/ha&quot;"/>
    <numFmt numFmtId="182" formatCode="General&quot; mm&quot;"/>
    <numFmt numFmtId="183" formatCode="General&quot; ℃&quot;"/>
    <numFmt numFmtId="184" formatCode="General&quot; cm&quot;"/>
    <numFmt numFmtId="185" formatCode="yyyy&quot;年&quot;mm&quot;月&quot;"/>
    <numFmt numFmtId="186" formatCode="General&quot; 年&quot;"/>
    <numFmt numFmtId="187" formatCode="General&quot; ㎥/ha&quot;"/>
    <numFmt numFmtId="188" formatCode="yyyy&quot;年&quot;mm&quot;月&quot;dd&quot;日&quot;"/>
    <numFmt numFmtId="189" formatCode="General&quot; 日&quot;"/>
    <numFmt numFmtId="190" formatCode="General&quot; 本&quot;"/>
    <numFmt numFmtId="191" formatCode="General&quot; 人日&quot;"/>
    <numFmt numFmtId="192" formatCode="General&quot; 本/ha&quot;"/>
    <numFmt numFmtId="193" formatCode="#.0&quot; mm&quot;"/>
    <numFmt numFmtId="194" formatCode="General&quot; %&quot;"/>
    <numFmt numFmtId="195" formatCode="General&quot; 円&quot;"/>
    <numFmt numFmtId="196" formatCode="General&quot; ヶ月&quot;"/>
    <numFmt numFmtId="197" formatCode="General&quot; g&quot;"/>
    <numFmt numFmtId="198" formatCode="#.0&quot; g&quot;"/>
    <numFmt numFmtId="199" formatCode="0.00&quot;ha&quot;"/>
    <numFmt numFmtId="200" formatCode="#,###&quot;本&quot;"/>
    <numFmt numFmtId="201" formatCode="0_ ;[Red]\-0\ "/>
    <numFmt numFmtId="202" formatCode="#,##0.0_ "/>
    <numFmt numFmtId="203" formatCode="0.0_);[Red]\(0.0\)"/>
    <numFmt numFmtId="204" formatCode="0.0_ "/>
    <numFmt numFmtId="205" formatCode="0_ "/>
    <numFmt numFmtId="206" formatCode="0.00_);[Red]\(0.00\)"/>
  </numFmts>
  <fonts count="38">
    <font>
      <sz val="11"/>
      <color rgb="FF000000"/>
      <name val="ＭＳ Ｐゴシック"/>
      <family val="2"/>
      <charset val="128"/>
    </font>
    <font>
      <b/>
      <sz val="14"/>
      <color rgb="FF000000"/>
      <name val="ＭＳ Ｐゴシック"/>
      <family val="3"/>
      <charset val="128"/>
    </font>
    <font>
      <b/>
      <sz val="11"/>
      <color rgb="FFFFFF66"/>
      <name val="ＭＳ Ｐゴシック"/>
      <family val="3"/>
      <charset val="128"/>
    </font>
    <font>
      <sz val="11"/>
      <name val="ＭＳ Ｐゴシック"/>
      <family val="3"/>
      <charset val="128"/>
    </font>
    <font>
      <b/>
      <sz val="11"/>
      <color rgb="FFFFFF00"/>
      <name val="ＭＳ Ｐゴシック"/>
      <family val="3"/>
      <charset val="128"/>
    </font>
    <font>
      <b/>
      <sz val="11"/>
      <color rgb="FFFFFFFF"/>
      <name val="ＭＳ Ｐゴシック"/>
      <family val="3"/>
      <charset val="128"/>
    </font>
    <font>
      <sz val="11"/>
      <color rgb="FF000000"/>
      <name val="ＭＳ Ｐゴシック"/>
      <family val="3"/>
      <charset val="128"/>
    </font>
    <font>
      <b/>
      <sz val="11"/>
      <color rgb="FFFFFFFF"/>
      <name val="Segoe UI Semibold"/>
      <family val="2"/>
      <charset val="1"/>
    </font>
    <font>
      <b/>
      <sz val="8"/>
      <color rgb="FFFFFFFF"/>
      <name val="ＭＳ Ｐゴシック"/>
      <family val="3"/>
      <charset val="128"/>
    </font>
    <font>
      <sz val="11"/>
      <color rgb="FFFFFFFF"/>
      <name val="ＭＳ Ｐゴシック"/>
      <family val="3"/>
      <charset val="128"/>
    </font>
    <font>
      <sz val="11"/>
      <color rgb="FFFF6633"/>
      <name val="ＭＳ Ｐゴシック"/>
      <family val="2"/>
      <charset val="128"/>
    </font>
    <font>
      <sz val="11"/>
      <color rgb="FFFF0000"/>
      <name val="ＭＳ Ｐゴシック"/>
      <family val="2"/>
      <charset val="128"/>
    </font>
    <font>
      <sz val="10"/>
      <color rgb="FF000000"/>
      <name val="ＭＳ Ｐゴシック"/>
      <family val="2"/>
      <charset val="128"/>
    </font>
    <font>
      <b/>
      <sz val="11"/>
      <color rgb="FF000000"/>
      <name val="Segoe UI Semibold"/>
      <family val="2"/>
      <charset val="1"/>
    </font>
    <font>
      <sz val="11"/>
      <name val="ＭＳ Ｐゴシック"/>
      <family val="2"/>
      <charset val="128"/>
    </font>
    <font>
      <b/>
      <vertAlign val="superscript"/>
      <sz val="11"/>
      <color rgb="FFFFFFFF"/>
      <name val="ＭＳ Ｐゴシック"/>
      <family val="3"/>
      <charset val="128"/>
    </font>
    <font>
      <vertAlign val="superscript"/>
      <sz val="11"/>
      <color rgb="FF000000"/>
      <name val="ＭＳ Ｐゴシック"/>
      <family val="3"/>
      <charset val="128"/>
    </font>
    <font>
      <b/>
      <sz val="11"/>
      <color rgb="FFFFFFFF"/>
      <name val="ＭＳ Ｐゴシック"/>
      <family val="2"/>
      <charset val="128"/>
    </font>
    <font>
      <b/>
      <sz val="11"/>
      <color rgb="FF000000"/>
      <name val="ＭＳ Ｐゴシック"/>
      <family val="3"/>
      <charset val="128"/>
    </font>
    <font>
      <b/>
      <sz val="12"/>
      <color rgb="FFFFFFFF"/>
      <name val="Segoe UI Semibold"/>
      <family val="2"/>
      <charset val="1"/>
    </font>
    <font>
      <u/>
      <sz val="11"/>
      <color rgb="FF0000FF"/>
      <name val="ＭＳ Ｐゴシック"/>
      <family val="2"/>
      <charset val="128"/>
    </font>
    <font>
      <vertAlign val="superscript"/>
      <sz val="11"/>
      <color rgb="FF000000"/>
      <name val="ＭＳ Ｐゴシック"/>
      <family val="2"/>
      <charset val="128"/>
    </font>
    <font>
      <sz val="6"/>
      <color rgb="FF000000"/>
      <name val="ＭＳ Ｐゴシック"/>
      <family val="2"/>
      <charset val="128"/>
    </font>
    <font>
      <sz val="8"/>
      <color rgb="FF000000"/>
      <name val="ＭＳ Ｐゴシック"/>
      <family val="2"/>
      <charset val="128"/>
    </font>
    <font>
      <sz val="8"/>
      <color rgb="FF000000"/>
      <name val="ＭＳ Ｐゴシック"/>
      <family val="3"/>
      <charset val="128"/>
    </font>
    <font>
      <b/>
      <sz val="10"/>
      <color rgb="FFFFFFFF"/>
      <name val="ＭＳ Ｐゴシック"/>
      <family val="3"/>
      <charset val="128"/>
    </font>
    <font>
      <b/>
      <sz val="11"/>
      <name val="ＭＳ Ｐゴシック"/>
      <family val="3"/>
      <charset val="128"/>
    </font>
    <font>
      <sz val="9"/>
      <color rgb="FF000000"/>
      <name val="ＭＳ Ｐゴシック"/>
      <family val="2"/>
      <charset val="128"/>
    </font>
    <font>
      <sz val="10"/>
      <name val="ＭＳ Ｐゴシック"/>
      <family val="3"/>
      <charset val="128"/>
    </font>
    <font>
      <b/>
      <sz val="10"/>
      <color rgb="FFFF0000"/>
      <name val="ＭＳ Ｐゴシック"/>
      <family val="3"/>
      <charset val="128"/>
    </font>
    <font>
      <sz val="10"/>
      <color rgb="FF000000"/>
      <name val="ＭＳ Ｐゴシック"/>
      <family val="3"/>
      <charset val="128"/>
    </font>
    <font>
      <sz val="9"/>
      <name val="ＭＳ Ｐゴシック"/>
      <family val="3"/>
      <charset val="128"/>
    </font>
    <font>
      <sz val="9"/>
      <color rgb="FF000000"/>
      <name val="ＭＳ Ｐゴシック"/>
      <family val="3"/>
      <charset val="128"/>
    </font>
    <font>
      <sz val="8"/>
      <color rgb="FFFFFFFF"/>
      <name val="ＭＳ Ｐゴシック"/>
      <family val="3"/>
      <charset val="128"/>
    </font>
    <font>
      <b/>
      <sz val="9"/>
      <color rgb="FF000000"/>
      <name val="ＭＳ Ｐゴシック"/>
      <family val="3"/>
      <charset val="128"/>
    </font>
    <font>
      <sz val="12"/>
      <color rgb="FF000000"/>
      <name val="Source Code Pro Semibold"/>
      <family val="3"/>
      <charset val="1"/>
    </font>
    <font>
      <sz val="11"/>
      <color rgb="FF000000"/>
      <name val="ＭＳ Ｐゴシック"/>
      <family val="2"/>
      <charset val="128"/>
    </font>
    <font>
      <sz val="6"/>
      <name val="ＭＳ Ｐゴシック"/>
      <family val="2"/>
      <charset val="128"/>
    </font>
  </fonts>
  <fills count="25">
    <fill>
      <patternFill patternType="none"/>
    </fill>
    <fill>
      <patternFill patternType="gray125"/>
    </fill>
    <fill>
      <patternFill patternType="solid">
        <fgColor rgb="FF808080"/>
        <bgColor rgb="FF7C7C7C"/>
      </patternFill>
    </fill>
    <fill>
      <patternFill patternType="solid">
        <fgColor rgb="FF9999FF"/>
        <bgColor rgb="FF95B3D7"/>
      </patternFill>
    </fill>
    <fill>
      <patternFill patternType="solid">
        <fgColor rgb="FF558ED5"/>
        <bgColor rgb="FF2E75B6"/>
      </patternFill>
    </fill>
    <fill>
      <patternFill patternType="solid">
        <fgColor rgb="FFAECF00"/>
        <bgColor rgb="FFFFFF00"/>
      </patternFill>
    </fill>
    <fill>
      <patternFill patternType="solid">
        <fgColor rgb="FFFF0000"/>
        <bgColor rgb="FFCC0000"/>
      </patternFill>
    </fill>
    <fill>
      <patternFill patternType="solid">
        <fgColor rgb="FFD99694"/>
        <bgColor rgb="FFB3A2C7"/>
      </patternFill>
    </fill>
    <fill>
      <patternFill patternType="solid">
        <fgColor rgb="FF1F497D"/>
        <bgColor rgb="FF44546A"/>
      </patternFill>
    </fill>
    <fill>
      <patternFill patternType="solid">
        <fgColor rgb="FF95B3D7"/>
        <bgColor rgb="FFB3A2C7"/>
      </patternFill>
    </fill>
    <fill>
      <patternFill patternType="solid">
        <fgColor rgb="FF4F6228"/>
        <bgColor rgb="FF535353"/>
      </patternFill>
    </fill>
    <fill>
      <patternFill patternType="solid">
        <fgColor rgb="FF77933C"/>
        <bgColor rgb="FF808080"/>
      </patternFill>
    </fill>
    <fill>
      <patternFill patternType="solid">
        <fgColor rgb="FFBABAFC"/>
        <bgColor rgb="FF95B3D7"/>
      </patternFill>
    </fill>
    <fill>
      <patternFill patternType="solid">
        <fgColor rgb="FFEEDEB0"/>
        <bgColor rgb="FFF2DCDB"/>
      </patternFill>
    </fill>
    <fill>
      <patternFill patternType="solid">
        <fgColor rgb="FFBAD8CF"/>
        <bgColor rgb="FFDDDDDD"/>
      </patternFill>
    </fill>
    <fill>
      <patternFill patternType="solid">
        <fgColor rgb="FFFFFFFF"/>
        <bgColor rgb="FFF5F9DF"/>
      </patternFill>
    </fill>
    <fill>
      <patternFill patternType="solid">
        <fgColor rgb="FFFF99FF"/>
        <bgColor rgb="FFD99694"/>
      </patternFill>
    </fill>
    <fill>
      <patternFill patternType="solid">
        <fgColor rgb="FFEEEEE2"/>
        <bgColor rgb="FFEBF1DE"/>
      </patternFill>
    </fill>
    <fill>
      <patternFill patternType="solid">
        <fgColor rgb="FFF5F9DF"/>
        <bgColor rgb="FFEBF1DE"/>
      </patternFill>
    </fill>
    <fill>
      <patternFill patternType="solid">
        <fgColor rgb="FFB3A2C7"/>
        <bgColor rgb="FF95B3D7"/>
      </patternFill>
    </fill>
    <fill>
      <patternFill patternType="solid">
        <fgColor rgb="FFDCE6F2"/>
        <bgColor rgb="FFDDDDDD"/>
      </patternFill>
    </fill>
    <fill>
      <patternFill patternType="solid">
        <fgColor rgb="FFF2DCDB"/>
        <bgColor rgb="FFDDDDDD"/>
      </patternFill>
    </fill>
    <fill>
      <patternFill patternType="solid">
        <fgColor rgb="FFEBF1DE"/>
        <bgColor rgb="FFEEEEE2"/>
      </patternFill>
    </fill>
    <fill>
      <patternFill patternType="solid">
        <fgColor rgb="FF7C7C7C"/>
        <bgColor rgb="FF808080"/>
      </patternFill>
    </fill>
    <fill>
      <patternFill patternType="solid">
        <fgColor rgb="FF535353"/>
        <bgColor rgb="FF44546A"/>
      </patternFill>
    </fill>
  </fills>
  <borders count="62">
    <border>
      <left/>
      <right/>
      <top/>
      <bottom/>
      <diagonal/>
    </border>
    <border>
      <left style="thin">
        <color rgb="FF808080"/>
      </left>
      <right style="thin">
        <color rgb="FF808080"/>
      </right>
      <top style="thin">
        <color rgb="FF808080"/>
      </top>
      <bottom style="thin">
        <color rgb="FF808080"/>
      </bottom>
      <diagonal/>
    </border>
    <border>
      <left/>
      <right/>
      <top/>
      <bottom style="thin">
        <color rgb="FF1F497D"/>
      </bottom>
      <diagonal/>
    </border>
    <border>
      <left style="thin">
        <color rgb="FF558ED5"/>
      </left>
      <right style="thin">
        <color rgb="FFD99694"/>
      </right>
      <top style="thin">
        <color rgb="FFD99694"/>
      </top>
      <bottom style="thin">
        <color rgb="FFD99694"/>
      </bottom>
      <diagonal/>
    </border>
    <border>
      <left style="thin">
        <color rgb="FF808080"/>
      </left>
      <right style="thin">
        <color rgb="FF808080"/>
      </right>
      <top style="thin">
        <color rgb="FF808080"/>
      </top>
      <bottom/>
      <diagonal/>
    </border>
    <border>
      <left style="thin">
        <color rgb="FF558ED5"/>
      </left>
      <right style="thin">
        <color rgb="FF558ED5"/>
      </right>
      <top style="thin">
        <color rgb="FF558ED5"/>
      </top>
      <bottom style="thin">
        <color rgb="FF558ED5"/>
      </bottom>
      <diagonal/>
    </border>
    <border>
      <left style="thin">
        <color rgb="FF558ED5"/>
      </left>
      <right style="thin">
        <color rgb="FF2E75B6"/>
      </right>
      <top style="thin">
        <color rgb="FF558ED5"/>
      </top>
      <bottom style="thin">
        <color rgb="FF558ED5"/>
      </bottom>
      <diagonal/>
    </border>
    <border>
      <left style="thin">
        <color rgb="FF2E75B6"/>
      </left>
      <right style="thin">
        <color rgb="FF2E75B6"/>
      </right>
      <top style="thin">
        <color rgb="FF2E75B6"/>
      </top>
      <bottom style="thin">
        <color rgb="FF2E75B6"/>
      </bottom>
      <diagonal/>
    </border>
    <border>
      <left style="thin">
        <color rgb="FF558ED5"/>
      </left>
      <right style="thin">
        <color rgb="FFD99694"/>
      </right>
      <top style="thin">
        <color rgb="FFD99694"/>
      </top>
      <bottom/>
      <diagonal/>
    </border>
    <border>
      <left/>
      <right/>
      <top style="thin">
        <color rgb="FF808080"/>
      </top>
      <bottom/>
      <diagonal/>
    </border>
    <border>
      <left style="thin">
        <color rgb="FF808080"/>
      </left>
      <right style="thin">
        <color rgb="FF808080"/>
      </right>
      <top/>
      <bottom/>
      <diagonal/>
    </border>
    <border>
      <left style="thin">
        <color rgb="FF1F497D"/>
      </left>
      <right style="thin">
        <color rgb="FF1F497D"/>
      </right>
      <top style="thin">
        <color rgb="FF1F497D"/>
      </top>
      <bottom/>
      <diagonal/>
    </border>
    <border>
      <left style="thin">
        <color rgb="FF1F497D"/>
      </left>
      <right style="thin">
        <color rgb="FF1F497D"/>
      </right>
      <top style="thin">
        <color rgb="FF1F497D"/>
      </top>
      <bottom style="thin">
        <color rgb="FF1F497D"/>
      </bottom>
      <diagonal/>
    </border>
    <border>
      <left style="thin">
        <color rgb="FF558ED5"/>
      </left>
      <right style="thin">
        <color rgb="FF558ED5"/>
      </right>
      <top/>
      <bottom/>
      <diagonal/>
    </border>
    <border>
      <left style="thin">
        <color rgb="FF808080"/>
      </left>
      <right/>
      <top/>
      <bottom/>
      <diagonal/>
    </border>
    <border>
      <left style="thin">
        <color rgb="FF2E75B6"/>
      </left>
      <right style="thin">
        <color rgb="FF2E75B6"/>
      </right>
      <top style="thin">
        <color rgb="FF558ED5"/>
      </top>
      <bottom style="thin">
        <color rgb="FF2E75B6"/>
      </bottom>
      <diagonal/>
    </border>
    <border>
      <left style="thin">
        <color rgb="FF77933C"/>
      </left>
      <right style="thin">
        <color rgb="FF77933C"/>
      </right>
      <top style="thin">
        <color rgb="FF77933C"/>
      </top>
      <bottom style="thin">
        <color rgb="FF77933C"/>
      </bottom>
      <diagonal/>
    </border>
    <border>
      <left style="thin">
        <color rgb="FF77933C"/>
      </left>
      <right/>
      <top style="thin">
        <color rgb="FF77933C"/>
      </top>
      <bottom style="thin">
        <color rgb="FF77933C"/>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hair">
        <color auto="1"/>
      </bottom>
      <diagonal/>
    </border>
    <border>
      <left style="medium">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style="medium">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medium">
        <color auto="1"/>
      </left>
      <right style="thin">
        <color auto="1"/>
      </right>
      <top style="hair">
        <color auto="1"/>
      </top>
      <bottom/>
      <diagonal/>
    </border>
    <border>
      <left/>
      <right style="thin">
        <color auto="1"/>
      </right>
      <top style="hair">
        <color auto="1"/>
      </top>
      <bottom/>
      <diagonal/>
    </border>
    <border>
      <left style="medium">
        <color auto="1"/>
      </left>
      <right/>
      <top style="hair">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medium">
        <color auto="1"/>
      </bottom>
      <diagonal/>
    </border>
    <border>
      <left/>
      <right/>
      <top/>
      <bottom style="thin">
        <color auto="1"/>
      </bottom>
      <diagonal/>
    </border>
    <border>
      <left/>
      <right/>
      <top/>
      <bottom style="thin">
        <color rgb="FF44546A"/>
      </bottom>
      <diagonal/>
    </border>
    <border>
      <left style="thin">
        <color rgb="FF7C7C7C"/>
      </left>
      <right style="thin">
        <color rgb="FF7C7C7C"/>
      </right>
      <top style="thin">
        <color rgb="FF7C7C7C"/>
      </top>
      <bottom style="thin">
        <color rgb="FFFFFFFF"/>
      </bottom>
      <diagonal/>
    </border>
    <border>
      <left style="thin">
        <color rgb="FF7C7C7C"/>
      </left>
      <right style="thin">
        <color rgb="FF7C7C7C"/>
      </right>
      <top style="thin">
        <color rgb="FF7C7C7C"/>
      </top>
      <bottom style="thin">
        <color rgb="FF7C7C7C"/>
      </bottom>
      <diagonal/>
    </border>
    <border>
      <left style="thin">
        <color rgb="FF7C7C7C"/>
      </left>
      <right style="thin">
        <color rgb="FF7C7C7C"/>
      </right>
      <top/>
      <bottom style="thin">
        <color rgb="FFFFFFFF"/>
      </bottom>
      <diagonal/>
    </border>
    <border>
      <left style="thin">
        <color rgb="FF7C7C7C"/>
      </left>
      <right style="thin">
        <color rgb="FF7C7C7C"/>
      </right>
      <top style="thin">
        <color rgb="FFFFFFFF"/>
      </top>
      <bottom style="thin">
        <color rgb="FFFFFFFF"/>
      </bottom>
      <diagonal/>
    </border>
  </borders>
  <cellStyleXfs count="3">
    <xf numFmtId="0" fontId="0" fillId="0" borderId="0">
      <alignment vertical="center"/>
    </xf>
    <xf numFmtId="0" fontId="20" fillId="0" borderId="0" applyBorder="0" applyProtection="0">
      <alignment vertical="center"/>
    </xf>
    <xf numFmtId="9" fontId="36" fillId="0" borderId="0" applyBorder="0" applyProtection="0">
      <alignment vertical="center"/>
    </xf>
  </cellStyleXfs>
  <cellXfs count="246">
    <xf numFmtId="0" fontId="0" fillId="0" borderId="0" xfId="0">
      <alignment vertical="center"/>
    </xf>
    <xf numFmtId="0" fontId="19" fillId="6" borderId="2" xfId="0" applyFont="1" applyFill="1" applyBorder="1" applyAlignment="1">
      <alignment horizontal="left" vertical="center"/>
    </xf>
    <xf numFmtId="0" fontId="5" fillId="2" borderId="14" xfId="0" applyFont="1" applyFill="1" applyBorder="1" applyAlignment="1">
      <alignment horizontal="center" vertical="center"/>
    </xf>
    <xf numFmtId="0" fontId="5" fillId="4" borderId="13" xfId="0" applyFont="1" applyFill="1" applyBorder="1" applyAlignment="1">
      <alignment horizontal="center" vertical="center"/>
    </xf>
    <xf numFmtId="0" fontId="17" fillId="4" borderId="13" xfId="0" applyFont="1" applyFill="1" applyBorder="1" applyAlignment="1">
      <alignment horizontal="center" vertical="center"/>
    </xf>
    <xf numFmtId="0" fontId="0" fillId="0" borderId="5" xfId="0" applyFont="1" applyBorder="1" applyAlignment="1">
      <alignment horizontal="center" vertical="center"/>
    </xf>
    <xf numFmtId="0" fontId="5" fillId="2" borderId="1" xfId="0" applyFont="1" applyFill="1" applyBorder="1" applyAlignment="1">
      <alignment horizontal="center" vertical="center"/>
    </xf>
    <xf numFmtId="0" fontId="12" fillId="0" borderId="12" xfId="0" applyFont="1" applyBorder="1" applyAlignment="1">
      <alignment horizontal="left" vertical="top" wrapText="1"/>
    </xf>
    <xf numFmtId="0" fontId="12" fillId="0" borderId="0" xfId="0" applyFont="1" applyBorder="1" applyAlignment="1">
      <alignment horizontal="left" vertical="center" wrapText="1"/>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Font="1" applyBorder="1" applyAlignment="1">
      <alignment horizontal="center" vertical="center"/>
    </xf>
    <xf numFmtId="176" fontId="6" fillId="0" borderId="2" xfId="0" applyNumberFormat="1" applyFont="1" applyBorder="1" applyAlignment="1">
      <alignment horizontal="left"/>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 fillId="23" borderId="61" xfId="0" applyFont="1" applyFill="1" applyBorder="1" applyAlignment="1">
      <alignment horizontal="left" vertical="center"/>
    </xf>
    <xf numFmtId="0" fontId="5" fillId="23" borderId="61" xfId="0" applyFont="1" applyFill="1" applyBorder="1" applyAlignment="1">
      <alignment horizontal="left" vertical="center" wrapText="1"/>
    </xf>
    <xf numFmtId="0" fontId="5" fillId="23" borderId="60" xfId="0" applyFont="1" applyFill="1" applyBorder="1" applyAlignment="1">
      <alignment horizontal="center" vertical="center"/>
    </xf>
    <xf numFmtId="0" fontId="5" fillId="23" borderId="58" xfId="0" applyFont="1" applyFill="1" applyBorder="1" applyAlignment="1">
      <alignment horizontal="center" vertical="center"/>
    </xf>
    <xf numFmtId="0" fontId="6" fillId="16" borderId="21"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14" borderId="21"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2" borderId="20" xfId="0" applyFont="1" applyFill="1" applyBorder="1" applyAlignment="1">
      <alignment horizontal="center" vertical="center" wrapText="1"/>
    </xf>
    <xf numFmtId="0" fontId="19" fillId="6" borderId="2" xfId="0" applyFont="1" applyFill="1" applyBorder="1" applyAlignment="1">
      <alignment horizontal="center" vertical="center"/>
    </xf>
    <xf numFmtId="0" fontId="27" fillId="0" borderId="16" xfId="0" applyFont="1" applyBorder="1" applyAlignment="1">
      <alignment horizontal="left" vertical="top"/>
    </xf>
    <xf numFmtId="0" fontId="0" fillId="0" borderId="16" xfId="0" applyFont="1" applyBorder="1" applyAlignment="1">
      <alignment horizontal="center" vertical="center" shrinkToFit="1"/>
    </xf>
    <xf numFmtId="0" fontId="5" fillId="11" borderId="16" xfId="0" applyFont="1" applyFill="1" applyBorder="1" applyAlignment="1">
      <alignment horizontal="center" vertical="center"/>
    </xf>
    <xf numFmtId="0" fontId="0" fillId="0" borderId="5" xfId="0" applyFont="1" applyBorder="1" applyAlignment="1">
      <alignment vertical="center"/>
    </xf>
    <xf numFmtId="0" fontId="0" fillId="0" borderId="5" xfId="0" applyBorder="1" applyAlignment="1">
      <alignment vertical="center"/>
    </xf>
    <xf numFmtId="0" fontId="1" fillId="0" borderId="0" xfId="0" applyFont="1" applyAlignment="1">
      <alignment horizontal="left" vertical="center"/>
    </xf>
    <xf numFmtId="0" fontId="2" fillId="3" borderId="0" xfId="0" applyFont="1" applyFill="1" applyBorder="1" applyAlignment="1">
      <alignment horizontal="center" vertical="center"/>
    </xf>
    <xf numFmtId="0" fontId="3" fillId="0" borderId="0" xfId="0" applyFont="1" applyBorder="1" applyAlignment="1">
      <alignment horizontal="left" vertical="center"/>
    </xf>
    <xf numFmtId="0" fontId="4" fillId="4" borderId="0" xfId="0" applyFont="1" applyFill="1" applyAlignment="1">
      <alignment horizontal="center" vertical="center"/>
    </xf>
    <xf numFmtId="0" fontId="5" fillId="5" borderId="0" xfId="0" applyFont="1" applyFill="1" applyAlignment="1">
      <alignment horizontal="center" vertical="center"/>
    </xf>
    <xf numFmtId="0" fontId="0" fillId="0" borderId="2" xfId="0" applyFont="1" applyBorder="1" applyAlignment="1">
      <alignment horizontal="center"/>
    </xf>
    <xf numFmtId="0" fontId="7" fillId="6" borderId="2" xfId="0" applyFont="1" applyFill="1" applyBorder="1" applyAlignment="1">
      <alignment horizontal="center"/>
    </xf>
    <xf numFmtId="0" fontId="5" fillId="2" borderId="0" xfId="0" applyFont="1" applyFill="1" applyAlignment="1">
      <alignment horizontal="center" vertical="center"/>
    </xf>
    <xf numFmtId="0" fontId="8" fillId="7"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right"/>
    </xf>
    <xf numFmtId="0" fontId="5" fillId="8" borderId="0" xfId="0" applyFont="1" applyFill="1">
      <alignment vertical="center"/>
    </xf>
    <xf numFmtId="0" fontId="9" fillId="8" borderId="0" xfId="0" applyFont="1" applyFill="1">
      <alignment vertical="center"/>
    </xf>
    <xf numFmtId="0" fontId="11" fillId="0" borderId="0" xfId="0" applyFont="1" applyBorder="1" applyAlignment="1">
      <alignment horizontal="center" vertical="center"/>
    </xf>
    <xf numFmtId="0" fontId="5" fillId="2" borderId="4" xfId="0" applyFont="1" applyFill="1" applyBorder="1" applyAlignment="1">
      <alignment horizontal="center" vertical="center"/>
    </xf>
    <xf numFmtId="0" fontId="2" fillId="3" borderId="0" xfId="0" applyFont="1" applyFill="1" applyBorder="1" applyAlignment="1">
      <alignment horizontal="center" vertical="center" wrapText="1"/>
    </xf>
    <xf numFmtId="0" fontId="0" fillId="0" borderId="5" xfId="0" applyFont="1" applyBorder="1" applyAlignment="1">
      <alignment horizontal="center" vertical="center"/>
    </xf>
    <xf numFmtId="177" fontId="0" fillId="0" borderId="5" xfId="0" applyNumberFormat="1" applyBorder="1" applyAlignment="1">
      <alignment horizontal="center" vertical="center"/>
    </xf>
    <xf numFmtId="178" fontId="12" fillId="0" borderId="5" xfId="0" applyNumberFormat="1" applyFont="1" applyBorder="1" applyAlignment="1">
      <alignment horizontal="center" vertical="center"/>
    </xf>
    <xf numFmtId="179" fontId="12" fillId="0" borderId="5" xfId="0" applyNumberFormat="1" applyFont="1" applyBorder="1" applyAlignment="1">
      <alignment horizontal="center" vertical="center"/>
    </xf>
    <xf numFmtId="180" fontId="0" fillId="0" borderId="5" xfId="0" applyNumberFormat="1" applyBorder="1" applyAlignment="1">
      <alignment horizontal="center" vertical="center"/>
    </xf>
    <xf numFmtId="181" fontId="0" fillId="0" borderId="6" xfId="0" applyNumberFormat="1" applyFont="1" applyBorder="1" applyAlignment="1">
      <alignment horizontal="center" vertical="center"/>
    </xf>
    <xf numFmtId="0" fontId="0" fillId="0" borderId="5" xfId="0" applyBorder="1" applyAlignment="1">
      <alignment horizontal="center" vertical="center" shrinkToFit="1"/>
    </xf>
    <xf numFmtId="181" fontId="0" fillId="0" borderId="5" xfId="0" applyNumberFormat="1" applyBorder="1" applyAlignment="1">
      <alignment horizontal="center" vertical="center"/>
    </xf>
    <xf numFmtId="182" fontId="0" fillId="0" borderId="7" xfId="0" applyNumberFormat="1" applyBorder="1" applyAlignment="1">
      <alignment horizontal="center" vertical="center"/>
    </xf>
    <xf numFmtId="183" fontId="0" fillId="0" borderId="7" xfId="0" applyNumberFormat="1" applyBorder="1" applyAlignment="1">
      <alignment horizontal="center" vertical="center"/>
    </xf>
    <xf numFmtId="184" fontId="0" fillId="0" borderId="7" xfId="0" applyNumberFormat="1" applyBorder="1" applyAlignment="1">
      <alignment horizontal="center" vertical="center"/>
    </xf>
    <xf numFmtId="0" fontId="5" fillId="5" borderId="0" xfId="0" applyFont="1" applyFill="1" applyAlignment="1">
      <alignment horizontal="center" vertical="center" wrapText="1"/>
    </xf>
    <xf numFmtId="0" fontId="4" fillId="4" borderId="0" xfId="0" applyFont="1" applyFill="1" applyAlignment="1">
      <alignment horizontal="center" vertical="center" wrapText="1"/>
    </xf>
    <xf numFmtId="185" fontId="0" fillId="0" borderId="5" xfId="0" applyNumberFormat="1" applyBorder="1" applyAlignment="1">
      <alignment horizontal="center" vertical="center" shrinkToFit="1"/>
    </xf>
    <xf numFmtId="186" fontId="0" fillId="0" borderId="5" xfId="0" applyNumberFormat="1" applyBorder="1" applyAlignment="1">
      <alignment horizontal="center" vertical="center"/>
    </xf>
    <xf numFmtId="184" fontId="0" fillId="0" borderId="5" xfId="0" applyNumberFormat="1" applyBorder="1" applyAlignment="1">
      <alignment horizontal="center" vertical="center"/>
    </xf>
    <xf numFmtId="187" fontId="0" fillId="0" borderId="5" xfId="0" applyNumberFormat="1" applyBorder="1" applyAlignment="1">
      <alignment horizontal="center" vertical="center"/>
    </xf>
    <xf numFmtId="0" fontId="0" fillId="0" borderId="5" xfId="0" applyFont="1" applyBorder="1" applyAlignment="1">
      <alignment horizontal="center" vertical="center" wrapText="1"/>
    </xf>
    <xf numFmtId="0" fontId="8" fillId="7" borderId="8"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7" xfId="0" applyFont="1" applyBorder="1" applyAlignment="1">
      <alignment horizontal="center" vertical="center" wrapText="1"/>
    </xf>
    <xf numFmtId="0" fontId="13" fillId="0" borderId="7" xfId="0" applyFont="1" applyBorder="1" applyAlignment="1">
      <alignment horizontal="center" vertical="center" shrinkToFit="1"/>
    </xf>
    <xf numFmtId="0" fontId="0" fillId="0" borderId="0" xfId="0" applyAlignment="1">
      <alignment horizontal="center" vertical="center"/>
    </xf>
    <xf numFmtId="0" fontId="11" fillId="0" borderId="0" xfId="0" applyFont="1">
      <alignment vertical="center"/>
    </xf>
    <xf numFmtId="0" fontId="0" fillId="0" borderId="5" xfId="0" applyFont="1" applyBorder="1" applyAlignment="1">
      <alignment horizontal="center" vertical="center" shrinkToFit="1"/>
    </xf>
    <xf numFmtId="0" fontId="13" fillId="0" borderId="5" xfId="0" applyFont="1" applyBorder="1" applyAlignment="1">
      <alignment horizontal="center" vertical="center" shrinkToFit="1"/>
    </xf>
    <xf numFmtId="0" fontId="5" fillId="2" borderId="9" xfId="0" applyFont="1" applyFill="1" applyBorder="1" applyAlignment="1">
      <alignment horizontal="center" vertical="center"/>
    </xf>
    <xf numFmtId="188" fontId="0" fillId="0" borderId="5" xfId="0" applyNumberFormat="1" applyBorder="1" applyAlignment="1">
      <alignment horizontal="center" vertical="center" shrinkToFit="1"/>
    </xf>
    <xf numFmtId="0" fontId="12" fillId="0" borderId="5" xfId="0" applyFont="1" applyBorder="1" applyAlignment="1">
      <alignment horizontal="center" vertical="center" wrapText="1"/>
    </xf>
    <xf numFmtId="180" fontId="0" fillId="0" borderId="5" xfId="0" applyNumberFormat="1" applyBorder="1" applyAlignment="1">
      <alignment horizontal="center" vertical="center" wrapText="1"/>
    </xf>
    <xf numFmtId="189" fontId="0" fillId="0" borderId="5" xfId="0" applyNumberFormat="1" applyBorder="1" applyAlignment="1">
      <alignment horizontal="center" vertical="center"/>
    </xf>
    <xf numFmtId="189" fontId="0" fillId="0" borderId="5" xfId="0" applyNumberFormat="1" applyFont="1" applyBorder="1" applyAlignment="1">
      <alignment horizontal="center" vertical="center"/>
    </xf>
    <xf numFmtId="190" fontId="0" fillId="0" borderId="5" xfId="0" applyNumberFormat="1" applyBorder="1" applyAlignment="1">
      <alignment horizontal="center" vertical="center"/>
    </xf>
    <xf numFmtId="191" fontId="0" fillId="0" borderId="0" xfId="0" applyNumberFormat="1">
      <alignment vertical="center"/>
    </xf>
    <xf numFmtId="0" fontId="5" fillId="2" borderId="10" xfId="0" applyFont="1" applyFill="1" applyBorder="1" applyAlignment="1">
      <alignment horizontal="center" vertical="center"/>
    </xf>
    <xf numFmtId="192" fontId="0" fillId="0" borderId="5" xfId="0" applyNumberFormat="1" applyBorder="1" applyAlignment="1">
      <alignment horizontal="center" vertical="center"/>
    </xf>
    <xf numFmtId="191" fontId="0" fillId="0" borderId="5" xfId="0" applyNumberFormat="1" applyBorder="1" applyAlignment="1">
      <alignment horizontal="center" vertical="center"/>
    </xf>
    <xf numFmtId="0" fontId="0" fillId="0" borderId="0" xfId="0" applyFont="1">
      <alignment vertical="center"/>
    </xf>
    <xf numFmtId="0" fontId="5" fillId="8" borderId="11" xfId="0" applyFont="1" applyFill="1" applyBorder="1">
      <alignment vertical="center"/>
    </xf>
    <xf numFmtId="0" fontId="14" fillId="0" borderId="5" xfId="0" applyFont="1" applyBorder="1" applyAlignment="1">
      <alignment horizontal="center" vertical="center"/>
    </xf>
    <xf numFmtId="0" fontId="9" fillId="0" borderId="0" xfId="0" applyFont="1">
      <alignment vertical="center"/>
    </xf>
    <xf numFmtId="0" fontId="13" fillId="0" borderId="3" xfId="0" applyFont="1" applyBorder="1" applyAlignment="1">
      <alignment horizontal="center" vertical="center" shrinkToFit="1"/>
    </xf>
    <xf numFmtId="0" fontId="0" fillId="4" borderId="5" xfId="0" applyFill="1" applyBorder="1">
      <alignment vertical="center"/>
    </xf>
    <xf numFmtId="0" fontId="5" fillId="4" borderId="5" xfId="0" applyFont="1" applyFill="1" applyBorder="1" applyAlignment="1">
      <alignment horizontal="center" vertical="center"/>
    </xf>
    <xf numFmtId="0" fontId="5" fillId="0" borderId="0" xfId="0" applyFont="1" applyBorder="1" applyAlignment="1">
      <alignment horizontal="center" vertical="center"/>
    </xf>
    <xf numFmtId="193" fontId="0" fillId="0" borderId="0" xfId="0" applyNumberFormat="1" applyBorder="1" applyAlignment="1">
      <alignment horizontal="center" vertical="center"/>
    </xf>
    <xf numFmtId="188" fontId="12" fillId="0" borderId="5" xfId="0" applyNumberFormat="1" applyFont="1" applyBorder="1" applyAlignment="1">
      <alignment horizontal="center" vertical="center" shrinkToFit="1"/>
    </xf>
    <xf numFmtId="0" fontId="5" fillId="0" borderId="5" xfId="0" applyFont="1" applyBorder="1" applyAlignment="1">
      <alignment horizontal="center" vertical="center"/>
    </xf>
    <xf numFmtId="194" fontId="0" fillId="0" borderId="5" xfId="0" applyNumberFormat="1" applyFont="1" applyBorder="1" applyAlignment="1">
      <alignment horizontal="center" vertical="center"/>
    </xf>
    <xf numFmtId="194" fontId="0" fillId="0" borderId="0" xfId="0" applyNumberFormat="1" applyBorder="1" applyAlignment="1">
      <alignment horizontal="center" vertical="center"/>
    </xf>
    <xf numFmtId="193" fontId="0" fillId="0" borderId="5" xfId="0" applyNumberFormat="1" applyBorder="1" applyAlignment="1">
      <alignment horizontal="center" vertical="center"/>
    </xf>
    <xf numFmtId="0" fontId="16" fillId="0" borderId="0" xfId="0" applyFont="1">
      <alignment vertical="center"/>
    </xf>
    <xf numFmtId="9" fontId="0" fillId="0" borderId="0" xfId="0" applyNumberFormat="1" applyBorder="1" applyAlignment="1">
      <alignment horizontal="center" vertical="center"/>
    </xf>
    <xf numFmtId="0" fontId="0" fillId="0" borderId="5" xfId="0" applyBorder="1">
      <alignment vertical="center"/>
    </xf>
    <xf numFmtId="0" fontId="0" fillId="0" borderId="15" xfId="0" applyFont="1" applyBorder="1" applyAlignment="1">
      <alignment horizontal="center" vertical="center"/>
    </xf>
    <xf numFmtId="0" fontId="0" fillId="0" borderId="15" xfId="0" applyBorder="1">
      <alignment vertical="center"/>
    </xf>
    <xf numFmtId="0" fontId="18" fillId="0" borderId="0" xfId="0" applyFont="1" applyAlignment="1">
      <alignment horizontal="right"/>
    </xf>
    <xf numFmtId="0" fontId="0" fillId="9" borderId="0" xfId="0" applyFont="1" applyFill="1" applyAlignment="1">
      <alignment horizontal="center" vertical="center"/>
    </xf>
    <xf numFmtId="0" fontId="0" fillId="9" borderId="0" xfId="0" applyFont="1" applyFill="1">
      <alignment vertical="center"/>
    </xf>
    <xf numFmtId="0" fontId="0" fillId="0" borderId="5" xfId="0" applyFont="1" applyBorder="1">
      <alignment vertical="center"/>
    </xf>
    <xf numFmtId="0" fontId="0" fillId="0" borderId="5" xfId="0" applyBorder="1" applyAlignment="1">
      <alignment horizontal="center" vertical="center"/>
    </xf>
    <xf numFmtId="0" fontId="20" fillId="0" borderId="0" xfId="1" applyFont="1" applyBorder="1" applyAlignment="1" applyProtection="1">
      <alignment vertical="center"/>
    </xf>
    <xf numFmtId="0" fontId="21" fillId="0" borderId="0" xfId="0" applyFont="1">
      <alignment vertical="center"/>
    </xf>
    <xf numFmtId="0" fontId="18"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176" fontId="6" fillId="0" borderId="0" xfId="0" applyNumberFormat="1" applyFont="1" applyBorder="1" applyAlignment="1">
      <alignment horizontal="left"/>
    </xf>
    <xf numFmtId="0" fontId="19" fillId="6" borderId="2" xfId="0" applyFont="1" applyFill="1" applyBorder="1" applyAlignment="1">
      <alignment horizontal="center"/>
    </xf>
    <xf numFmtId="0" fontId="5" fillId="10" borderId="0" xfId="0" applyFont="1" applyFill="1">
      <alignment vertical="center"/>
    </xf>
    <xf numFmtId="0" fontId="9" fillId="10" borderId="0" xfId="0" applyFont="1" applyFill="1">
      <alignment vertical="center"/>
    </xf>
    <xf numFmtId="0" fontId="5" fillId="11" borderId="16" xfId="0" applyFont="1" applyFill="1" applyBorder="1" applyAlignment="1">
      <alignment horizontal="center" vertical="center"/>
    </xf>
    <xf numFmtId="0" fontId="0" fillId="0" borderId="16" xfId="0" applyFont="1" applyBorder="1" applyAlignment="1">
      <alignment horizontal="center" vertical="center" shrinkToFit="1"/>
    </xf>
    <xf numFmtId="0" fontId="0" fillId="0" borderId="16" xfId="0" applyFont="1" applyBorder="1" applyAlignment="1">
      <alignment horizontal="center" vertical="center"/>
    </xf>
    <xf numFmtId="195" fontId="0" fillId="0" borderId="16" xfId="0" applyNumberFormat="1" applyBorder="1" applyAlignment="1">
      <alignment horizontal="center" vertical="center"/>
    </xf>
    <xf numFmtId="0" fontId="25" fillId="11" borderId="16" xfId="0" applyFont="1" applyFill="1" applyBorder="1" applyAlignment="1">
      <alignment horizontal="center" vertical="center"/>
    </xf>
    <xf numFmtId="0" fontId="5" fillId="11" borderId="17" xfId="0" applyFont="1" applyFill="1" applyBorder="1" applyAlignment="1">
      <alignment horizontal="center" vertical="center"/>
    </xf>
    <xf numFmtId="0" fontId="26" fillId="0" borderId="0" xfId="0" applyFont="1" applyBorder="1" applyAlignment="1">
      <alignment horizontal="center" vertical="center"/>
    </xf>
    <xf numFmtId="185" fontId="0" fillId="0" borderId="16" xfId="0" applyNumberFormat="1" applyBorder="1" applyAlignment="1">
      <alignment horizontal="center" vertical="center"/>
    </xf>
    <xf numFmtId="184" fontId="0" fillId="0" borderId="16" xfId="0" applyNumberFormat="1" applyFont="1" applyBorder="1" applyAlignment="1">
      <alignment horizontal="center" vertical="center"/>
    </xf>
    <xf numFmtId="196" fontId="0" fillId="0" borderId="16" xfId="0" applyNumberFormat="1" applyBorder="1" applyAlignment="1">
      <alignment horizontal="center" vertical="center"/>
    </xf>
    <xf numFmtId="0" fontId="0" fillId="0" borderId="17" xfId="0" applyFont="1" applyBorder="1" applyAlignment="1">
      <alignment horizontal="center" vertical="center"/>
    </xf>
    <xf numFmtId="185"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5" fillId="11" borderId="16" xfId="0" applyFont="1" applyFill="1" applyBorder="1">
      <alignment vertical="center"/>
    </xf>
    <xf numFmtId="0" fontId="0" fillId="0" borderId="16" xfId="0" applyBorder="1">
      <alignment vertical="center"/>
    </xf>
    <xf numFmtId="184" fontId="0" fillId="0" borderId="16" xfId="0" applyNumberFormat="1" applyBorder="1" applyAlignment="1">
      <alignment horizontal="center" vertical="center"/>
    </xf>
    <xf numFmtId="193" fontId="0" fillId="0" borderId="16" xfId="0" applyNumberFormat="1" applyBorder="1" applyAlignment="1">
      <alignment horizontal="center" vertical="center"/>
    </xf>
    <xf numFmtId="197" fontId="0" fillId="0" borderId="16" xfId="0" applyNumberFormat="1" applyBorder="1" applyAlignment="1">
      <alignment horizontal="center" vertical="center"/>
    </xf>
    <xf numFmtId="0" fontId="0" fillId="0" borderId="16" xfId="0" applyBorder="1" applyAlignment="1">
      <alignment horizontal="center" vertical="center"/>
    </xf>
    <xf numFmtId="198" fontId="0" fillId="0" borderId="16" xfId="0" applyNumberFormat="1" applyBorder="1" applyAlignment="1">
      <alignment horizontal="center" vertical="center"/>
    </xf>
    <xf numFmtId="0" fontId="0" fillId="0" borderId="16" xfId="0" applyFont="1" applyBorder="1">
      <alignment vertical="center"/>
    </xf>
    <xf numFmtId="0" fontId="9" fillId="11" borderId="16" xfId="0" applyFont="1" applyFill="1" applyBorder="1">
      <alignment vertical="center"/>
    </xf>
    <xf numFmtId="199" fontId="28" fillId="0" borderId="18" xfId="0" applyNumberFormat="1" applyFont="1" applyBorder="1" applyAlignment="1">
      <alignment horizontal="right" vertical="center"/>
    </xf>
    <xf numFmtId="0" fontId="28" fillId="0" borderId="18" xfId="0" applyFont="1" applyBorder="1" applyAlignment="1">
      <alignment horizontal="left" vertical="center" wrapText="1"/>
    </xf>
    <xf numFmtId="0" fontId="28" fillId="0" borderId="18" xfId="0" applyFont="1" applyBorder="1" applyAlignment="1">
      <alignment horizontal="center" vertical="center" shrinkToFit="1"/>
    </xf>
    <xf numFmtId="0" fontId="28" fillId="0" borderId="18" xfId="0" applyFont="1" applyBorder="1" applyAlignment="1">
      <alignment horizontal="center" vertical="center"/>
    </xf>
    <xf numFmtId="199" fontId="28" fillId="0" borderId="18" xfId="0" applyNumberFormat="1" applyFont="1" applyBorder="1" applyAlignment="1">
      <alignment horizontal="center" vertical="center"/>
    </xf>
    <xf numFmtId="200" fontId="0" fillId="0" borderId="18" xfId="0" applyNumberFormat="1" applyBorder="1" applyAlignment="1">
      <alignment horizontal="center" vertical="center"/>
    </xf>
    <xf numFmtId="0" fontId="28" fillId="0" borderId="0" xfId="0" applyFont="1" applyBorder="1" applyAlignment="1">
      <alignment horizontal="center" vertical="center" shrinkToFit="1"/>
    </xf>
    <xf numFmtId="0" fontId="28" fillId="0" borderId="0" xfId="0" applyFont="1" applyBorder="1" applyAlignment="1">
      <alignment horizontal="center" vertical="center"/>
    </xf>
    <xf numFmtId="199" fontId="28" fillId="0" borderId="0" xfId="0" applyNumberFormat="1" applyFont="1" applyBorder="1" applyAlignment="1">
      <alignment horizontal="center" vertical="center"/>
    </xf>
    <xf numFmtId="200" fontId="0" fillId="0" borderId="0" xfId="0" applyNumberFormat="1" applyBorder="1" applyAlignment="1">
      <alignment horizontal="center" vertical="center"/>
    </xf>
    <xf numFmtId="0" fontId="0" fillId="0" borderId="0" xfId="0"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center" vertical="center" wrapText="1"/>
    </xf>
    <xf numFmtId="0" fontId="0" fillId="0" borderId="0" xfId="0" applyBorder="1">
      <alignment vertical="center"/>
    </xf>
    <xf numFmtId="0" fontId="29" fillId="6" borderId="18" xfId="0" applyFont="1" applyFill="1" applyBorder="1" applyAlignment="1">
      <alignment horizontal="left" vertical="center"/>
    </xf>
    <xf numFmtId="0" fontId="3" fillId="0" borderId="19" xfId="0" applyFont="1" applyBorder="1" applyAlignment="1">
      <alignment vertical="center"/>
    </xf>
    <xf numFmtId="0" fontId="28" fillId="0" borderId="20" xfId="0" applyFont="1" applyBorder="1" applyAlignment="1">
      <alignment horizontal="center" vertical="center"/>
    </xf>
    <xf numFmtId="0" fontId="28" fillId="17" borderId="22" xfId="0" applyFont="1" applyFill="1" applyBorder="1" applyAlignment="1">
      <alignment vertical="center" wrapText="1"/>
    </xf>
    <xf numFmtId="0" fontId="28" fillId="17" borderId="23" xfId="0" applyFont="1" applyFill="1" applyBorder="1" applyAlignment="1">
      <alignment vertical="center" wrapText="1"/>
    </xf>
    <xf numFmtId="0" fontId="28" fillId="17" borderId="24" xfId="0" applyFont="1" applyFill="1" applyBorder="1" applyAlignment="1">
      <alignment vertical="center" wrapText="1"/>
    </xf>
    <xf numFmtId="0" fontId="28" fillId="17" borderId="25" xfId="0" applyFont="1" applyFill="1" applyBorder="1" applyAlignment="1">
      <alignment vertical="center" wrapText="1"/>
    </xf>
    <xf numFmtId="0" fontId="28" fillId="17" borderId="22" xfId="0" applyFont="1" applyFill="1" applyBorder="1" applyAlignment="1">
      <alignment horizontal="center" vertical="center" wrapText="1"/>
    </xf>
    <xf numFmtId="0" fontId="28" fillId="17" borderId="24" xfId="0" applyFont="1" applyFill="1" applyBorder="1" applyAlignment="1">
      <alignment horizontal="center" vertical="center" wrapText="1"/>
    </xf>
    <xf numFmtId="0" fontId="28" fillId="17" borderId="25" xfId="0" applyFont="1" applyFill="1" applyBorder="1" applyAlignment="1">
      <alignment horizontal="center" vertical="center" wrapText="1"/>
    </xf>
    <xf numFmtId="0" fontId="30" fillId="0" borderId="0" xfId="0" applyFont="1">
      <alignment vertical="center"/>
    </xf>
    <xf numFmtId="0" fontId="28" fillId="0" borderId="26" xfId="0" applyFont="1" applyBorder="1" applyAlignment="1">
      <alignment vertical="center" shrinkToFit="1"/>
    </xf>
    <xf numFmtId="0" fontId="6" fillId="0" borderId="27" xfId="0" applyFont="1" applyBorder="1">
      <alignment vertical="center"/>
    </xf>
    <xf numFmtId="0" fontId="6" fillId="0" borderId="28" xfId="0" applyFont="1" applyBorder="1">
      <alignment vertical="center"/>
    </xf>
    <xf numFmtId="201" fontId="6" fillId="0" borderId="29" xfId="0" applyNumberFormat="1" applyFont="1" applyBorder="1">
      <alignment vertical="center"/>
    </xf>
    <xf numFmtId="201" fontId="3" fillId="0" borderId="29" xfId="0" applyNumberFormat="1" applyFont="1" applyBorder="1" applyAlignment="1">
      <alignment vertical="center"/>
    </xf>
    <xf numFmtId="0" fontId="28" fillId="0" borderId="30" xfId="0" applyFont="1" applyBorder="1" applyAlignment="1">
      <alignment vertical="center" shrinkToFit="1"/>
    </xf>
    <xf numFmtId="0" fontId="6" fillId="0" borderId="31" xfId="0" applyFont="1" applyBorder="1">
      <alignment vertical="center"/>
    </xf>
    <xf numFmtId="0" fontId="6" fillId="0" borderId="32" xfId="0" applyFont="1" applyBorder="1">
      <alignment vertical="center"/>
    </xf>
    <xf numFmtId="201" fontId="6" fillId="0" borderId="33" xfId="0" applyNumberFormat="1" applyFont="1" applyBorder="1">
      <alignment vertical="center"/>
    </xf>
    <xf numFmtId="201" fontId="3" fillId="0" borderId="33" xfId="0" applyNumberFormat="1" applyFont="1" applyBorder="1" applyAlignment="1">
      <alignment vertical="center"/>
    </xf>
    <xf numFmtId="201" fontId="3" fillId="0" borderId="34" xfId="0" applyNumberFormat="1" applyFont="1" applyBorder="1" applyAlignment="1">
      <alignment vertical="center"/>
    </xf>
    <xf numFmtId="0" fontId="6" fillId="0" borderId="35" xfId="0" applyFont="1" applyBorder="1">
      <alignment vertical="center"/>
    </xf>
    <xf numFmtId="0" fontId="6" fillId="0" borderId="36" xfId="0" applyFont="1" applyBorder="1">
      <alignment vertical="center"/>
    </xf>
    <xf numFmtId="201" fontId="6" fillId="0" borderId="34" xfId="0" applyNumberFormat="1" applyFont="1" applyBorder="1">
      <alignment vertical="center"/>
    </xf>
    <xf numFmtId="0" fontId="28" fillId="0" borderId="37" xfId="0" applyFont="1" applyBorder="1" applyAlignment="1">
      <alignment vertical="center" shrinkToFit="1"/>
    </xf>
    <xf numFmtId="0" fontId="3" fillId="18" borderId="24" xfId="0" applyFont="1" applyFill="1" applyBorder="1" applyAlignment="1">
      <alignment horizontal="center" vertical="center" shrinkToFit="1"/>
    </xf>
    <xf numFmtId="202" fontId="6" fillId="18" borderId="22" xfId="0" applyNumberFormat="1" applyFont="1" applyFill="1" applyBorder="1" applyAlignment="1">
      <alignment horizontal="right" vertical="center" shrinkToFit="1"/>
    </xf>
    <xf numFmtId="202" fontId="6" fillId="18" borderId="38" xfId="0" applyNumberFormat="1" applyFont="1" applyFill="1" applyBorder="1" applyAlignment="1">
      <alignment horizontal="right" vertical="center" shrinkToFit="1"/>
    </xf>
    <xf numFmtId="202" fontId="6" fillId="18" borderId="25" xfId="0" applyNumberFormat="1" applyFont="1" applyFill="1" applyBorder="1" applyAlignment="1">
      <alignment horizontal="right" vertical="center" shrinkToFit="1"/>
    </xf>
    <xf numFmtId="202" fontId="6" fillId="18" borderId="24" xfId="0" applyNumberFormat="1" applyFont="1" applyFill="1" applyBorder="1" applyAlignment="1">
      <alignment horizontal="right" vertical="center" shrinkToFit="1"/>
    </xf>
    <xf numFmtId="0" fontId="3" fillId="19" borderId="39" xfId="0" applyFont="1" applyFill="1" applyBorder="1" applyAlignment="1">
      <alignment horizontal="center" vertical="center" shrinkToFit="1"/>
    </xf>
    <xf numFmtId="202" fontId="6" fillId="19" borderId="21" xfId="0" applyNumberFormat="1" applyFont="1" applyFill="1" applyBorder="1" applyAlignment="1">
      <alignment horizontal="right" vertical="center" shrinkToFit="1"/>
    </xf>
    <xf numFmtId="202" fontId="6" fillId="19" borderId="40" xfId="0" applyNumberFormat="1" applyFont="1" applyFill="1" applyBorder="1" applyAlignment="1">
      <alignment horizontal="right" vertical="center" shrinkToFit="1"/>
    </xf>
    <xf numFmtId="202" fontId="6" fillId="19" borderId="41" xfId="0" applyNumberFormat="1" applyFont="1" applyFill="1" applyBorder="1" applyAlignment="1">
      <alignment horizontal="right" vertical="center" shrinkToFit="1"/>
    </xf>
    <xf numFmtId="0" fontId="3" fillId="19" borderId="24" xfId="0" applyFont="1" applyFill="1" applyBorder="1" applyAlignment="1">
      <alignment horizontal="center" vertical="center" shrinkToFit="1"/>
    </xf>
    <xf numFmtId="9" fontId="6" fillId="19" borderId="22" xfId="2" applyFont="1" applyFill="1" applyBorder="1" applyAlignment="1" applyProtection="1">
      <alignment horizontal="right" vertical="center" shrinkToFit="1"/>
    </xf>
    <xf numFmtId="9" fontId="6" fillId="19" borderId="38" xfId="2" applyFont="1" applyFill="1" applyBorder="1" applyAlignment="1" applyProtection="1">
      <alignment horizontal="right" vertical="center" shrinkToFit="1"/>
    </xf>
    <xf numFmtId="9" fontId="6" fillId="19" borderId="25" xfId="2" applyFont="1" applyFill="1" applyBorder="1" applyAlignment="1" applyProtection="1">
      <alignment horizontal="right" vertical="center" shrinkToFit="1"/>
    </xf>
    <xf numFmtId="202" fontId="6" fillId="19" borderId="25" xfId="0" applyNumberFormat="1" applyFont="1" applyFill="1" applyBorder="1" applyAlignment="1">
      <alignment horizontal="right" vertical="center" shrinkToFit="1"/>
    </xf>
    <xf numFmtId="0" fontId="31" fillId="0" borderId="0" xfId="0" applyFont="1" applyBorder="1" applyAlignment="1">
      <alignment horizontal="center" vertical="center" shrinkToFit="1"/>
    </xf>
    <xf numFmtId="202" fontId="0" fillId="0" borderId="0" xfId="0" applyNumberFormat="1" applyFont="1" applyBorder="1" applyAlignment="1">
      <alignment horizontal="right" vertical="center" shrinkToFit="1"/>
    </xf>
    <xf numFmtId="203" fontId="0" fillId="0" borderId="0" xfId="0" applyNumberFormat="1" applyFont="1" applyBorder="1" applyAlignment="1">
      <alignment horizontal="right" vertical="center" shrinkToFit="1"/>
    </xf>
    <xf numFmtId="0" fontId="0" fillId="20" borderId="42" xfId="0" applyFont="1" applyFill="1" applyBorder="1">
      <alignment vertical="center"/>
    </xf>
    <xf numFmtId="0" fontId="0" fillId="20" borderId="43" xfId="0" applyFill="1" applyBorder="1">
      <alignment vertical="center"/>
    </xf>
    <xf numFmtId="0" fontId="0" fillId="20" borderId="44" xfId="0" applyFill="1" applyBorder="1">
      <alignment vertical="center"/>
    </xf>
    <xf numFmtId="0" fontId="0" fillId="20" borderId="31" xfId="0" applyFont="1" applyFill="1" applyBorder="1">
      <alignment vertical="center"/>
    </xf>
    <xf numFmtId="0" fontId="0" fillId="20" borderId="33" xfId="0" applyFill="1" applyBorder="1">
      <alignment vertical="center"/>
    </xf>
    <xf numFmtId="0" fontId="0" fillId="20" borderId="45" xfId="0" applyFill="1" applyBorder="1">
      <alignment vertical="center"/>
    </xf>
    <xf numFmtId="0" fontId="0" fillId="20" borderId="46" xfId="0" applyFont="1" applyFill="1" applyBorder="1" applyAlignment="1">
      <alignment vertical="center" shrinkToFit="1"/>
    </xf>
    <xf numFmtId="204" fontId="0" fillId="20" borderId="47" xfId="0" applyNumberFormat="1" applyFill="1" applyBorder="1">
      <alignment vertical="center"/>
    </xf>
    <xf numFmtId="0" fontId="0" fillId="0" borderId="0" xfId="0" applyBorder="1" applyAlignment="1">
      <alignment vertical="center" shrinkToFit="1"/>
    </xf>
    <xf numFmtId="0" fontId="0" fillId="21" borderId="42" xfId="0" applyFont="1" applyFill="1" applyBorder="1">
      <alignment vertical="center"/>
    </xf>
    <xf numFmtId="0" fontId="0" fillId="21" borderId="43" xfId="0" applyFill="1" applyBorder="1">
      <alignment vertical="center"/>
    </xf>
    <xf numFmtId="0" fontId="0" fillId="21" borderId="44" xfId="0" applyFill="1" applyBorder="1">
      <alignment vertical="center"/>
    </xf>
    <xf numFmtId="0" fontId="12" fillId="22" borderId="48" xfId="0" applyFont="1" applyFill="1" applyBorder="1" applyAlignment="1">
      <alignment vertical="center" wrapText="1"/>
    </xf>
    <xf numFmtId="0" fontId="12" fillId="22" borderId="49" xfId="0" applyFont="1" applyFill="1" applyBorder="1">
      <alignment vertical="center"/>
    </xf>
    <xf numFmtId="0" fontId="30" fillId="22" borderId="49" xfId="0" applyFont="1" applyFill="1" applyBorder="1">
      <alignment vertical="center"/>
    </xf>
    <xf numFmtId="0" fontId="32" fillId="22" borderId="49" xfId="0" applyFont="1" applyFill="1" applyBorder="1">
      <alignment vertical="center"/>
    </xf>
    <xf numFmtId="0" fontId="30" fillId="22" borderId="50" xfId="0" applyFont="1" applyFill="1" applyBorder="1">
      <alignment vertical="center"/>
    </xf>
    <xf numFmtId="0" fontId="0" fillId="21" borderId="31" xfId="0" applyFont="1" applyFill="1" applyBorder="1">
      <alignment vertical="center"/>
    </xf>
    <xf numFmtId="0" fontId="0" fillId="21" borderId="33" xfId="0" applyFill="1" applyBorder="1">
      <alignment vertical="center"/>
    </xf>
    <xf numFmtId="205" fontId="0" fillId="21" borderId="33" xfId="0" applyNumberFormat="1" applyFill="1" applyBorder="1">
      <alignment vertical="center"/>
    </xf>
    <xf numFmtId="205" fontId="0" fillId="21" borderId="45" xfId="0" applyNumberFormat="1" applyFill="1" applyBorder="1">
      <alignment vertical="center"/>
    </xf>
    <xf numFmtId="0" fontId="30" fillId="22" borderId="51" xfId="0" applyFont="1" applyFill="1" applyBorder="1" applyAlignment="1">
      <alignment horizontal="right" vertical="center"/>
    </xf>
    <xf numFmtId="205" fontId="0" fillId="22" borderId="52" xfId="0" applyNumberFormat="1" applyFill="1" applyBorder="1">
      <alignment vertical="center"/>
    </xf>
    <xf numFmtId="205" fontId="0" fillId="22" borderId="53" xfId="0" applyNumberFormat="1" applyFill="1" applyBorder="1">
      <alignment vertical="center"/>
    </xf>
    <xf numFmtId="0" fontId="0" fillId="7" borderId="46" xfId="0" applyFont="1" applyFill="1" applyBorder="1">
      <alignment vertical="center"/>
    </xf>
    <xf numFmtId="0" fontId="0" fillId="7" borderId="47" xfId="0" applyFill="1" applyBorder="1">
      <alignment vertical="center"/>
    </xf>
    <xf numFmtId="9" fontId="0" fillId="7" borderId="47" xfId="0" applyNumberFormat="1" applyFill="1" applyBorder="1">
      <alignment vertical="center"/>
    </xf>
    <xf numFmtId="9" fontId="0" fillId="7" borderId="54" xfId="0" applyNumberFormat="1" applyFill="1" applyBorder="1">
      <alignment vertical="center"/>
    </xf>
    <xf numFmtId="0" fontId="30" fillId="22" borderId="55" xfId="0" applyFont="1" applyFill="1" applyBorder="1" applyAlignment="1">
      <alignment horizontal="right" vertical="center"/>
    </xf>
    <xf numFmtId="205" fontId="0" fillId="22" borderId="47" xfId="0" applyNumberFormat="1" applyFont="1" applyFill="1" applyBorder="1">
      <alignment vertical="center"/>
    </xf>
    <xf numFmtId="9" fontId="0" fillId="22" borderId="47" xfId="2" applyFont="1" applyFill="1" applyBorder="1" applyAlignment="1" applyProtection="1">
      <alignment vertical="center"/>
    </xf>
    <xf numFmtId="0" fontId="5" fillId="23" borderId="0" xfId="0" applyFont="1" applyFill="1" applyAlignment="1">
      <alignment horizontal="center" vertical="center"/>
    </xf>
    <xf numFmtId="0" fontId="0" fillId="0" borderId="0" xfId="0" applyFont="1" applyAlignment="1">
      <alignment horizontal="right" vertical="center"/>
    </xf>
    <xf numFmtId="188" fontId="0" fillId="0" borderId="56" xfId="0" applyNumberFormat="1" applyBorder="1" applyAlignment="1">
      <alignment horizontal="center" vertical="center"/>
    </xf>
    <xf numFmtId="0" fontId="0" fillId="0" borderId="57" xfId="0" applyFont="1" applyBorder="1" applyAlignment="1">
      <alignment horizontal="center"/>
    </xf>
    <xf numFmtId="176" fontId="6" fillId="0" borderId="57" xfId="0" applyNumberFormat="1" applyFont="1" applyBorder="1" applyAlignment="1">
      <alignment horizontal="left"/>
    </xf>
    <xf numFmtId="0" fontId="5" fillId="6" borderId="57" xfId="0" applyFont="1" applyFill="1" applyBorder="1" applyAlignment="1">
      <alignment horizontal="center"/>
    </xf>
    <xf numFmtId="0" fontId="5" fillId="24" borderId="0" xfId="0" applyFont="1" applyFill="1">
      <alignment vertical="center"/>
    </xf>
    <xf numFmtId="0" fontId="9" fillId="24" borderId="0" xfId="0" applyFont="1" applyFill="1">
      <alignment vertical="center"/>
    </xf>
    <xf numFmtId="0" fontId="5" fillId="23" borderId="59" xfId="0" applyFont="1" applyFill="1" applyBorder="1" applyAlignment="1">
      <alignment horizontal="center" vertical="center"/>
    </xf>
    <xf numFmtId="194" fontId="3" fillId="0" borderId="59" xfId="0" applyNumberFormat="1" applyFont="1" applyBorder="1" applyAlignment="1">
      <alignment horizontal="center" vertical="center"/>
    </xf>
    <xf numFmtId="180" fontId="3" fillId="0" borderId="59" xfId="0" applyNumberFormat="1" applyFont="1" applyBorder="1" applyAlignment="1">
      <alignment horizontal="center" vertical="center"/>
    </xf>
    <xf numFmtId="0" fontId="3" fillId="0" borderId="59" xfId="0" applyFont="1" applyBorder="1">
      <alignment vertical="center"/>
    </xf>
    <xf numFmtId="0" fontId="3" fillId="0" borderId="59" xfId="0" applyFont="1" applyBorder="1" applyAlignment="1">
      <alignment horizontal="center" vertical="center" shrinkToFit="1"/>
    </xf>
    <xf numFmtId="0" fontId="3" fillId="0" borderId="59" xfId="0" applyFont="1" applyBorder="1" applyAlignment="1">
      <alignment horizontal="center" vertical="center"/>
    </xf>
    <xf numFmtId="206" fontId="0" fillId="0" borderId="0" xfId="0" applyNumberFormat="1">
      <alignment vertical="center"/>
    </xf>
    <xf numFmtId="0" fontId="0" fillId="0" borderId="0" xfId="0" applyFont="1" applyAlignment="1">
      <alignment horizontal="center" vertical="center"/>
    </xf>
    <xf numFmtId="0" fontId="0" fillId="0" borderId="0" xfId="0" applyFont="1" applyAlignment="1">
      <alignment vertical="center" wrapText="1"/>
    </xf>
    <xf numFmtId="49" fontId="0" fillId="0" borderId="0" xfId="0" applyNumberFormat="1" applyFont="1" applyAlignment="1">
      <alignment horizontal="center" vertical="center"/>
    </xf>
    <xf numFmtId="0" fontId="35" fillId="0" borderId="0" xfId="0" applyFont="1" applyAlignment="1">
      <alignment horizontal="center" vertical="center"/>
    </xf>
  </cellXfs>
  <cellStyles count="3">
    <cellStyle name="ハイパーリンク" xfId="1" builtinId="8"/>
    <cellStyle name="説明文" xfId="2"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EEEEE2"/>
      <rgbColor rgb="FFCC0000"/>
      <rgbColor rgb="FF006600"/>
      <rgbColor rgb="FF000080"/>
      <rgbColor rgb="FF996600"/>
      <rgbColor rgb="FF800080"/>
      <rgbColor rgb="FF008080"/>
      <rgbColor rgb="FFBAD8CF"/>
      <rgbColor rgb="FF808080"/>
      <rgbColor rgb="FF9999FF"/>
      <rgbColor rgb="FF993366"/>
      <rgbColor rgb="FFFFFFCC"/>
      <rgbColor rgb="FFDCE6F2"/>
      <rgbColor rgb="FF660066"/>
      <rgbColor rgb="FFD99694"/>
      <rgbColor rgb="FF0066CC"/>
      <rgbColor rgb="FFBABAFC"/>
      <rgbColor rgb="FF000080"/>
      <rgbColor rgb="FFFF00FF"/>
      <rgbColor rgb="FFF5F9DF"/>
      <rgbColor rgb="FF00FFFF"/>
      <rgbColor rgb="FF800080"/>
      <rgbColor rgb="FF800000"/>
      <rgbColor rgb="FF008080"/>
      <rgbColor rgb="FF0000FF"/>
      <rgbColor rgb="FF00CCFF"/>
      <rgbColor rgb="FFEBF1DE"/>
      <rgbColor rgb="FFCCFFCC"/>
      <rgbColor rgb="FFFFFF66"/>
      <rgbColor rgb="FF95B3D7"/>
      <rgbColor rgb="FFFF99FF"/>
      <rgbColor rgb="FFB3A2C7"/>
      <rgbColor rgb="FFFFCCCC"/>
      <rgbColor rgb="FF2E75B6"/>
      <rgbColor rgb="FFDDDDDD"/>
      <rgbColor rgb="FFAECF00"/>
      <rgbColor rgb="FFEEDEB0"/>
      <rgbColor rgb="FFF2DCDB"/>
      <rgbColor rgb="FFFF6633"/>
      <rgbColor rgb="FF7C7C7C"/>
      <rgbColor rgb="FF77933C"/>
      <rgbColor rgb="FF44546A"/>
      <rgbColor rgb="FF558ED5"/>
      <rgbColor rgb="FF003300"/>
      <rgbColor rgb="FF535353"/>
      <rgbColor rgb="FF4F6228"/>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617040</xdr:colOff>
      <xdr:row>29</xdr:row>
      <xdr:rowOff>98640</xdr:rowOff>
    </xdr:to>
    <xdr:sp macro="" textlink="">
      <xdr:nvSpPr>
        <xdr:cNvPr id="2" name="CustomShape 1" hidden="1"/>
        <xdr:cNvSpPr/>
      </xdr:nvSpPr>
      <xdr:spPr>
        <a:xfrm>
          <a:off x="0" y="0"/>
          <a:ext cx="7776360" cy="7642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457200</xdr:colOff>
      <xdr:row>39</xdr:row>
      <xdr:rowOff>76200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www.ffpri.affrc.go.jp/labs/soiltype/darkred/darkred_top.html" TargetMode="External"/><Relationship Id="rId3" Type="http://schemas.openxmlformats.org/officeDocument/2006/relationships/hyperlink" Target="http://www.ffpri.affrc.go.jp/labs/soiltype/survey/survey_descript.html" TargetMode="External"/><Relationship Id="rId7" Type="http://schemas.openxmlformats.org/officeDocument/2006/relationships/hyperlink" Target="http://www.ffpri.affrc.go.jp/labs/soiltype/black/black_top.html" TargetMode="External"/><Relationship Id="rId2" Type="http://schemas.openxmlformats.org/officeDocument/2006/relationships/hyperlink" Target="http://www.ffpri.affrc.go.jp/labs/soiltype/survey/survey_descript.html" TargetMode="External"/><Relationship Id="rId1" Type="http://schemas.openxmlformats.org/officeDocument/2006/relationships/hyperlink" Target="http://www.ffpri.affrc.go.jp/labs/soiltype/soilmuse_index.html" TargetMode="External"/><Relationship Id="rId6" Type="http://schemas.openxmlformats.org/officeDocument/2006/relationships/hyperlink" Target="http://www.ffpri.affrc.go.jp/labs/soiltype/redyellow/redyellow_top.html" TargetMode="External"/><Relationship Id="rId11" Type="http://schemas.openxmlformats.org/officeDocument/2006/relationships/hyperlink" Target="http://www.ffpri.affrc.go.jp/labs/soiltype/immautre/immature_top.html" TargetMode="External"/><Relationship Id="rId5" Type="http://schemas.openxmlformats.org/officeDocument/2006/relationships/hyperlink" Target="http://www.ffpri.affrc.go.jp/labs/soiltype/brown_group/brown_top.html" TargetMode="External"/><Relationship Id="rId10" Type="http://schemas.openxmlformats.org/officeDocument/2006/relationships/hyperlink" Target="http://www.ffpri.affrc.go.jp/labs/soiltype/peat/peat_top.html" TargetMode="External"/><Relationship Id="rId4" Type="http://schemas.openxmlformats.org/officeDocument/2006/relationships/hyperlink" Target="http://www.ffpri.affrc.go.jp/labs/soiltype/Podozol/podozol_top.html" TargetMode="External"/><Relationship Id="rId9" Type="http://schemas.openxmlformats.org/officeDocument/2006/relationships/hyperlink" Target="http://www.ffpri.affrc.go.jp/labs/soiltype/glay/glay_top.html"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79"/>
  <sheetViews>
    <sheetView tabSelected="1" zoomScaleNormal="100" workbookViewId="0">
      <selection activeCell="E42" sqref="E42"/>
    </sheetView>
  </sheetViews>
  <sheetFormatPr defaultRowHeight="13.5"/>
  <cols>
    <col min="1" max="1" width="3.5" customWidth="1"/>
    <col min="2" max="3" width="14.5" customWidth="1"/>
    <col min="4" max="4" width="16.875" customWidth="1"/>
    <col min="5" max="5" width="13.875" customWidth="1"/>
    <col min="6" max="13" width="14.5" customWidth="1"/>
    <col min="14" max="1025" width="8.375" customWidth="1"/>
  </cols>
  <sheetData>
    <row r="2" spans="2:14" ht="22.5" customHeight="1">
      <c r="B2" s="14" t="s">
        <v>0</v>
      </c>
      <c r="C2" s="14"/>
      <c r="D2" s="14"/>
      <c r="E2" s="14"/>
      <c r="F2" s="14"/>
      <c r="G2" s="14"/>
      <c r="H2" s="14"/>
      <c r="I2" s="14"/>
      <c r="J2" s="14"/>
      <c r="K2" s="14"/>
      <c r="L2" s="14"/>
      <c r="M2" s="14"/>
    </row>
    <row r="3" spans="2:14" ht="7.5" customHeight="1">
      <c r="B3" s="30"/>
    </row>
    <row r="4" spans="2:14" ht="18.399999999999999" customHeight="1">
      <c r="B4" s="31" t="s">
        <v>1</v>
      </c>
      <c r="C4" s="32" t="s">
        <v>2</v>
      </c>
    </row>
    <row r="5" spans="2:14" ht="18.75" customHeight="1">
      <c r="B5" s="33" t="s">
        <v>1</v>
      </c>
      <c r="C5" s="13" t="s">
        <v>3</v>
      </c>
      <c r="D5" s="13"/>
      <c r="E5" s="13"/>
      <c r="F5" s="13"/>
      <c r="G5" s="13"/>
      <c r="H5" s="34" t="s">
        <v>4</v>
      </c>
      <c r="I5" s="35" t="s">
        <v>5</v>
      </c>
      <c r="J5" s="12" t="s">
        <v>6</v>
      </c>
      <c r="K5" s="12"/>
      <c r="L5" s="34" t="s">
        <v>7</v>
      </c>
      <c r="M5" s="36" t="s">
        <v>8</v>
      </c>
      <c r="N5" t="s">
        <v>9</v>
      </c>
    </row>
    <row r="6" spans="2:14" ht="18.75" customHeight="1">
      <c r="B6" s="34" t="s">
        <v>10</v>
      </c>
      <c r="C6" s="13" t="s">
        <v>11</v>
      </c>
      <c r="D6" s="13"/>
      <c r="E6" s="13"/>
      <c r="F6" s="13"/>
      <c r="G6" s="13"/>
    </row>
    <row r="7" spans="2:14" ht="18.75" customHeight="1">
      <c r="B7" s="37" t="s">
        <v>12</v>
      </c>
      <c r="C7" s="13" t="s">
        <v>13</v>
      </c>
      <c r="D7" s="13"/>
      <c r="E7" s="13"/>
      <c r="F7" s="13"/>
      <c r="G7" s="13"/>
    </row>
    <row r="8" spans="2:14" ht="18.75" customHeight="1">
      <c r="B8" s="38" t="s">
        <v>14</v>
      </c>
      <c r="C8" s="11" t="s">
        <v>15</v>
      </c>
      <c r="D8" s="11"/>
      <c r="E8" s="11"/>
      <c r="F8" s="11"/>
      <c r="G8" s="11"/>
    </row>
    <row r="9" spans="2:14" ht="18.75" customHeight="1">
      <c r="C9" t="s">
        <v>16</v>
      </c>
      <c r="H9" s="40"/>
    </row>
    <row r="10" spans="2:14" ht="7.5" customHeight="1">
      <c r="B10" s="30"/>
    </row>
    <row r="11" spans="2:14" ht="15" customHeight="1">
      <c r="B11" s="41" t="s">
        <v>17</v>
      </c>
      <c r="C11" s="42"/>
      <c r="D11" s="42"/>
      <c r="E11" s="42"/>
      <c r="F11" s="42"/>
      <c r="G11" s="42"/>
      <c r="H11" s="42"/>
      <c r="I11" s="42"/>
      <c r="J11" s="42"/>
      <c r="K11" s="42"/>
      <c r="L11" s="42"/>
      <c r="M11" s="42"/>
    </row>
    <row r="12" spans="2:14">
      <c r="B12" s="10" t="s">
        <v>18</v>
      </c>
      <c r="C12" s="10"/>
      <c r="D12" s="10"/>
      <c r="E12" s="10"/>
      <c r="F12" s="10"/>
      <c r="G12" s="10"/>
      <c r="H12" s="10"/>
      <c r="J12" s="9" t="s">
        <v>19</v>
      </c>
      <c r="K12" s="9"/>
      <c r="L12" s="9"/>
      <c r="M12" s="9"/>
    </row>
    <row r="13" spans="2:14" ht="27">
      <c r="B13" s="34" t="s">
        <v>20</v>
      </c>
      <c r="C13" s="34" t="s">
        <v>21</v>
      </c>
      <c r="D13" s="34" t="s">
        <v>22</v>
      </c>
      <c r="E13" s="37" t="s">
        <v>23</v>
      </c>
      <c r="F13" s="34" t="s">
        <v>24</v>
      </c>
      <c r="G13" s="34" t="s">
        <v>25</v>
      </c>
      <c r="H13" s="34" t="s">
        <v>26</v>
      </c>
      <c r="J13" s="33" t="s">
        <v>27</v>
      </c>
      <c r="K13" s="33" t="s">
        <v>28</v>
      </c>
      <c r="L13" s="44" t="s">
        <v>29</v>
      </c>
      <c r="M13" s="45" t="s">
        <v>30</v>
      </c>
    </row>
    <row r="14" spans="2:14" ht="22.5" customHeight="1">
      <c r="B14" s="46" t="s">
        <v>31</v>
      </c>
      <c r="C14" s="46" t="s">
        <v>32</v>
      </c>
      <c r="D14" s="46" t="s">
        <v>33</v>
      </c>
      <c r="E14" s="46"/>
      <c r="F14" s="46">
        <v>52</v>
      </c>
      <c r="G14" s="46" t="s">
        <v>34</v>
      </c>
      <c r="H14" s="47">
        <v>3.5</v>
      </c>
      <c r="J14" s="48">
        <v>314751</v>
      </c>
      <c r="K14" s="49">
        <v>1311953</v>
      </c>
      <c r="L14" s="50">
        <v>400</v>
      </c>
      <c r="M14" s="51" t="s">
        <v>35</v>
      </c>
    </row>
    <row r="16" spans="2:14">
      <c r="B16" s="9" t="s">
        <v>36</v>
      </c>
      <c r="C16" s="9"/>
      <c r="D16" s="9"/>
      <c r="E16" s="9"/>
      <c r="F16" s="9"/>
      <c r="G16" s="9"/>
      <c r="H16" s="9"/>
      <c r="J16" s="9" t="s">
        <v>37</v>
      </c>
      <c r="K16" s="9"/>
      <c r="L16" s="9"/>
    </row>
    <row r="17" spans="2:12" ht="22.5" customHeight="1">
      <c r="B17" s="34" t="s">
        <v>38</v>
      </c>
      <c r="C17" s="34" t="s">
        <v>39</v>
      </c>
      <c r="D17" s="33" t="s">
        <v>40</v>
      </c>
      <c r="E17" s="33" t="s">
        <v>41</v>
      </c>
      <c r="F17" s="33" t="s">
        <v>42</v>
      </c>
      <c r="G17" s="31" t="s">
        <v>43</v>
      </c>
      <c r="H17" s="31" t="s">
        <v>44</v>
      </c>
      <c r="J17" s="44" t="s">
        <v>45</v>
      </c>
      <c r="K17" s="44" t="s">
        <v>46</v>
      </c>
      <c r="L17" s="44" t="s">
        <v>47</v>
      </c>
    </row>
    <row r="18" spans="2:12" ht="22.5" customHeight="1">
      <c r="B18" s="46" t="s">
        <v>48</v>
      </c>
      <c r="C18" s="52">
        <v>35</v>
      </c>
      <c r="D18" s="46" t="s">
        <v>49</v>
      </c>
      <c r="E18" s="46" t="s">
        <v>50</v>
      </c>
      <c r="F18" s="46" t="s">
        <v>51</v>
      </c>
      <c r="G18" s="53">
        <v>100</v>
      </c>
      <c r="H18" s="46" t="s">
        <v>52</v>
      </c>
      <c r="J18" s="54">
        <v>2300</v>
      </c>
      <c r="K18" s="55">
        <v>15.7</v>
      </c>
      <c r="L18" s="56">
        <v>0</v>
      </c>
    </row>
    <row r="20" spans="2:12" ht="15.6" customHeight="1">
      <c r="B20" s="9" t="s">
        <v>53</v>
      </c>
      <c r="C20" s="9"/>
      <c r="D20" s="9"/>
      <c r="E20" s="9"/>
      <c r="F20" s="9"/>
      <c r="G20" s="9"/>
      <c r="H20" s="9"/>
      <c r="J20" s="9" t="s">
        <v>54</v>
      </c>
      <c r="K20" s="9"/>
      <c r="L20" s="9"/>
    </row>
    <row r="21" spans="2:12" ht="27.2" customHeight="1">
      <c r="B21" s="33" t="s">
        <v>55</v>
      </c>
      <c r="C21" s="34" t="s">
        <v>56</v>
      </c>
      <c r="D21" s="34" t="s">
        <v>57</v>
      </c>
      <c r="E21" s="57" t="s">
        <v>58</v>
      </c>
      <c r="F21" s="57" t="s">
        <v>59</v>
      </c>
      <c r="G21" s="34" t="s">
        <v>60</v>
      </c>
      <c r="H21" s="31" t="s">
        <v>61</v>
      </c>
      <c r="J21" s="58" t="s">
        <v>62</v>
      </c>
      <c r="K21" s="33" t="s">
        <v>63</v>
      </c>
      <c r="L21" s="33" t="s">
        <v>64</v>
      </c>
    </row>
    <row r="22" spans="2:12" ht="22.5" customHeight="1">
      <c r="B22" s="59">
        <v>40026</v>
      </c>
      <c r="C22" s="46" t="s">
        <v>65</v>
      </c>
      <c r="D22" s="60">
        <v>45</v>
      </c>
      <c r="E22" s="61">
        <v>26</v>
      </c>
      <c r="F22" s="50">
        <v>22</v>
      </c>
      <c r="G22" s="62">
        <v>300</v>
      </c>
      <c r="H22" s="46" t="s">
        <v>66</v>
      </c>
      <c r="J22" s="46" t="s">
        <v>67</v>
      </c>
      <c r="K22" s="46" t="s">
        <v>67</v>
      </c>
      <c r="L22" s="46" t="s">
        <v>68</v>
      </c>
    </row>
    <row r="23" spans="2:12" ht="24.75" customHeight="1">
      <c r="B23" s="9" t="s">
        <v>69</v>
      </c>
      <c r="C23" s="9"/>
      <c r="D23" s="9"/>
      <c r="E23" s="9"/>
      <c r="F23" s="9"/>
      <c r="G23" s="9"/>
      <c r="H23" s="31" t="s">
        <v>70</v>
      </c>
      <c r="J23" s="58" t="s">
        <v>71</v>
      </c>
    </row>
    <row r="24" spans="2:12" ht="24.75" customHeight="1">
      <c r="B24" s="43"/>
      <c r="C24" s="43"/>
      <c r="D24" s="43"/>
      <c r="E24" s="43"/>
      <c r="F24" s="43"/>
      <c r="G24" s="43"/>
      <c r="H24" s="46">
        <v>200</v>
      </c>
      <c r="J24" s="46" t="s">
        <v>72</v>
      </c>
    </row>
    <row r="25" spans="2:12" ht="24.75" customHeight="1">
      <c r="B25" s="43"/>
      <c r="C25" s="43"/>
      <c r="D25" s="43"/>
      <c r="E25" s="43"/>
      <c r="F25" s="43"/>
      <c r="G25" s="43"/>
      <c r="H25" s="31" t="s">
        <v>73</v>
      </c>
      <c r="J25" s="58" t="s">
        <v>74</v>
      </c>
      <c r="K25" s="39"/>
    </row>
    <row r="26" spans="2:12" ht="24.75" customHeight="1">
      <c r="B26" s="43"/>
      <c r="C26" s="43"/>
      <c r="D26" s="43"/>
      <c r="E26" s="43"/>
      <c r="F26" s="43"/>
      <c r="G26" s="43"/>
      <c r="H26" s="46">
        <v>40</v>
      </c>
      <c r="J26" s="63" t="s">
        <v>75</v>
      </c>
      <c r="K26" s="39"/>
    </row>
    <row r="27" spans="2:12" ht="24.75" customHeight="1">
      <c r="B27" s="43"/>
      <c r="C27" s="43"/>
      <c r="D27" s="43"/>
      <c r="E27" s="43"/>
      <c r="F27" s="43"/>
      <c r="G27" s="43"/>
      <c r="H27" s="31" t="s">
        <v>76</v>
      </c>
      <c r="J27" s="58" t="s">
        <v>77</v>
      </c>
      <c r="K27" s="39"/>
    </row>
    <row r="28" spans="2:12" ht="24.75" customHeight="1">
      <c r="B28" s="43"/>
      <c r="C28" s="43"/>
      <c r="D28" s="43"/>
      <c r="E28" s="43"/>
      <c r="F28" s="43"/>
      <c r="G28" s="43"/>
      <c r="H28" s="8" t="s">
        <v>78</v>
      </c>
      <c r="I28" s="8"/>
      <c r="J28" s="46" t="s">
        <v>79</v>
      </c>
      <c r="K28" s="39"/>
    </row>
    <row r="29" spans="2:12" ht="24.75" customHeight="1">
      <c r="B29" s="43"/>
      <c r="C29" s="43"/>
      <c r="D29" s="43"/>
      <c r="E29" s="43"/>
      <c r="F29" s="43"/>
      <c r="G29" s="43"/>
      <c r="H29" s="8"/>
      <c r="I29" s="8"/>
      <c r="J29" s="58" t="s">
        <v>80</v>
      </c>
      <c r="K29" s="39"/>
    </row>
    <row r="30" spans="2:12" ht="24.75" customHeight="1">
      <c r="B30" s="43"/>
      <c r="C30" s="43"/>
      <c r="D30" s="43"/>
      <c r="E30" s="43"/>
      <c r="F30" s="43"/>
      <c r="G30" s="43"/>
      <c r="H30" s="8"/>
      <c r="I30" s="8"/>
      <c r="J30" s="46">
        <v>50</v>
      </c>
      <c r="K30" s="39"/>
    </row>
    <row r="31" spans="2:12" ht="24.75" customHeight="1">
      <c r="B31" s="43"/>
      <c r="C31" s="43"/>
      <c r="D31" s="43"/>
      <c r="E31" s="43"/>
      <c r="F31" s="43"/>
      <c r="G31" s="43"/>
      <c r="H31" s="8"/>
      <c r="I31" s="8"/>
      <c r="J31" s="58" t="s">
        <v>81</v>
      </c>
      <c r="K31" s="39"/>
    </row>
    <row r="32" spans="2:12" ht="24.75" customHeight="1">
      <c r="B32" s="43"/>
      <c r="C32" s="43"/>
      <c r="D32" s="43"/>
      <c r="E32" s="43"/>
      <c r="F32" s="43"/>
      <c r="G32" s="43"/>
      <c r="H32" s="8"/>
      <c r="I32" s="8"/>
      <c r="J32" s="46">
        <v>10</v>
      </c>
      <c r="K32" s="39"/>
    </row>
    <row r="33" spans="2:17" ht="13.5" customHeight="1">
      <c r="B33" s="43"/>
      <c r="C33" s="43"/>
      <c r="D33" s="43"/>
      <c r="E33" s="43"/>
      <c r="F33" s="43"/>
      <c r="G33" s="43"/>
      <c r="J33" s="39"/>
    </row>
    <row r="34" spans="2:17" ht="22.5" customHeight="1">
      <c r="B34" s="34" t="s">
        <v>82</v>
      </c>
      <c r="C34" s="34" t="s">
        <v>83</v>
      </c>
      <c r="D34" s="37" t="s">
        <v>84</v>
      </c>
      <c r="E34" s="37" t="s">
        <v>85</v>
      </c>
      <c r="F34" s="37" t="s">
        <v>86</v>
      </c>
      <c r="G34" s="64" t="s">
        <v>87</v>
      </c>
    </row>
    <row r="35" spans="2:17" ht="28.9" customHeight="1">
      <c r="B35" s="65" t="s">
        <v>88</v>
      </c>
      <c r="C35" s="66" t="s">
        <v>89</v>
      </c>
      <c r="D35" s="65" t="s">
        <v>90</v>
      </c>
      <c r="E35" s="65" t="s">
        <v>91</v>
      </c>
      <c r="F35" s="65" t="s">
        <v>92</v>
      </c>
      <c r="G35" s="67" t="s">
        <v>93</v>
      </c>
    </row>
    <row r="36" spans="2:17" ht="15" customHeight="1">
      <c r="B36" s="68"/>
    </row>
    <row r="37" spans="2:17" ht="15" customHeight="1">
      <c r="B37" s="41" t="s">
        <v>94</v>
      </c>
      <c r="C37" s="42"/>
      <c r="D37" s="42"/>
      <c r="E37" s="42"/>
      <c r="F37" s="42"/>
      <c r="G37" s="42"/>
      <c r="H37" s="42"/>
      <c r="I37" s="42"/>
      <c r="J37" s="42"/>
      <c r="K37" s="42"/>
      <c r="L37" s="42"/>
      <c r="M37" s="42"/>
    </row>
    <row r="38" spans="2:17">
      <c r="B38" s="69" t="s">
        <v>95</v>
      </c>
    </row>
    <row r="39" spans="2:17" ht="23.85" customHeight="1">
      <c r="B39" s="33" t="s">
        <v>96</v>
      </c>
      <c r="C39" s="33" t="s">
        <v>97</v>
      </c>
      <c r="D39" s="33" t="s">
        <v>98</v>
      </c>
      <c r="E39" s="33" t="s">
        <v>99</v>
      </c>
      <c r="F39" s="64" t="s">
        <v>100</v>
      </c>
    </row>
    <row r="40" spans="2:17" ht="22.5" customHeight="1">
      <c r="B40" s="46" t="s">
        <v>101</v>
      </c>
      <c r="C40" s="46" t="s">
        <v>102</v>
      </c>
      <c r="D40" s="46" t="s">
        <v>65</v>
      </c>
      <c r="E40" s="70" t="s">
        <v>461</v>
      </c>
      <c r="F40" s="71" t="s">
        <v>103</v>
      </c>
    </row>
    <row r="41" spans="2:17" ht="22.5" customHeight="1">
      <c r="B41" s="46" t="s">
        <v>104</v>
      </c>
      <c r="C41" s="46" t="s">
        <v>102</v>
      </c>
      <c r="D41" s="46" t="s">
        <v>65</v>
      </c>
      <c r="E41" s="70" t="s">
        <v>461</v>
      </c>
      <c r="F41" s="71" t="s">
        <v>105</v>
      </c>
    </row>
    <row r="43" spans="2:17" ht="15" customHeight="1">
      <c r="B43" s="41" t="s">
        <v>106</v>
      </c>
      <c r="C43" s="42"/>
      <c r="D43" s="42"/>
      <c r="E43" s="42"/>
      <c r="F43" s="42"/>
      <c r="G43" s="42"/>
      <c r="H43" s="42"/>
      <c r="I43" s="42"/>
      <c r="J43" s="42"/>
      <c r="K43" s="42"/>
      <c r="L43" s="42"/>
      <c r="M43" s="42"/>
    </row>
    <row r="45" spans="2:17" ht="15" customHeight="1">
      <c r="B45" s="33" t="s">
        <v>107</v>
      </c>
      <c r="C45" s="33" t="s">
        <v>108</v>
      </c>
      <c r="D45" s="33" t="s">
        <v>109</v>
      </c>
      <c r="E45" s="33" t="s">
        <v>110</v>
      </c>
      <c r="F45" s="33" t="s">
        <v>111</v>
      </c>
      <c r="G45" s="33" t="s">
        <v>112</v>
      </c>
      <c r="H45" s="72" t="s">
        <v>113</v>
      </c>
      <c r="I45" s="33" t="s">
        <v>114</v>
      </c>
      <c r="J45" s="33" t="s">
        <v>115</v>
      </c>
      <c r="K45" s="33" t="s">
        <v>116</v>
      </c>
      <c r="L45" s="33" t="s">
        <v>117</v>
      </c>
      <c r="M45" s="33" t="s">
        <v>118</v>
      </c>
    </row>
    <row r="46" spans="2:17" ht="22.5" customHeight="1">
      <c r="B46" s="73">
        <v>40949</v>
      </c>
      <c r="C46" s="73">
        <v>40949</v>
      </c>
      <c r="D46" s="73">
        <v>40949</v>
      </c>
      <c r="E46" s="46" t="s">
        <v>119</v>
      </c>
      <c r="F46" s="74" t="s">
        <v>120</v>
      </c>
      <c r="G46" s="46" t="s">
        <v>119</v>
      </c>
      <c r="H46" s="75">
        <v>300</v>
      </c>
      <c r="I46" s="76">
        <v>0</v>
      </c>
      <c r="J46" s="77" t="s">
        <v>121</v>
      </c>
      <c r="K46" s="46" t="s">
        <v>122</v>
      </c>
      <c r="L46" s="47">
        <v>0.16</v>
      </c>
      <c r="M46" s="78">
        <v>400</v>
      </c>
      <c r="Q46" s="79"/>
    </row>
    <row r="47" spans="2:17" ht="22.5" customHeight="1">
      <c r="B47" s="33" t="s">
        <v>123</v>
      </c>
      <c r="C47" s="80" t="s">
        <v>124</v>
      </c>
      <c r="Q47" s="79"/>
    </row>
    <row r="48" spans="2:17" ht="22.5" customHeight="1">
      <c r="B48" s="81">
        <f>M46/L46</f>
        <v>2500</v>
      </c>
      <c r="C48" s="82">
        <v>2</v>
      </c>
      <c r="D48" s="83"/>
      <c r="Q48" s="79"/>
    </row>
    <row r="49" spans="2:14">
      <c r="K49" s="84" t="s">
        <v>125</v>
      </c>
      <c r="L49" s="42"/>
      <c r="M49" s="42"/>
    </row>
    <row r="50" spans="2:14" ht="14.1" customHeight="1">
      <c r="B50" s="9" t="s">
        <v>126</v>
      </c>
      <c r="C50" s="9"/>
      <c r="D50" s="9"/>
      <c r="E50" s="9"/>
      <c r="F50" s="9"/>
      <c r="G50" s="9"/>
      <c r="H50" s="9"/>
      <c r="I50" s="9"/>
      <c r="K50" s="7" t="s">
        <v>127</v>
      </c>
      <c r="L50" s="7"/>
      <c r="M50" s="7"/>
    </row>
    <row r="51" spans="2:14" ht="22.5" customHeight="1">
      <c r="B51" s="33" t="s">
        <v>128</v>
      </c>
      <c r="C51" s="33" t="s">
        <v>129</v>
      </c>
      <c r="D51" s="33" t="s">
        <v>130</v>
      </c>
      <c r="E51" s="6" t="s">
        <v>131</v>
      </c>
      <c r="F51" s="6"/>
      <c r="G51" s="6"/>
      <c r="H51" s="6"/>
      <c r="I51" s="6"/>
      <c r="K51" s="7"/>
      <c r="L51" s="7"/>
      <c r="M51" s="7"/>
    </row>
    <row r="52" spans="2:14" ht="22.5" customHeight="1">
      <c r="B52" s="46" t="s">
        <v>132</v>
      </c>
      <c r="C52" s="85" t="s">
        <v>133</v>
      </c>
      <c r="D52" s="46" t="s">
        <v>134</v>
      </c>
      <c r="E52" s="5"/>
      <c r="F52" s="5"/>
      <c r="G52" s="5"/>
      <c r="H52" s="5"/>
      <c r="I52" s="5"/>
      <c r="K52" s="7"/>
      <c r="L52" s="7"/>
      <c r="M52" s="7"/>
    </row>
    <row r="53" spans="2:14" ht="15" customHeight="1">
      <c r="K53" s="7"/>
      <c r="L53" s="7"/>
      <c r="M53" s="7"/>
    </row>
    <row r="54" spans="2:14" ht="15" customHeight="1">
      <c r="B54" s="41" t="s">
        <v>135</v>
      </c>
      <c r="C54" s="42"/>
      <c r="D54" s="42"/>
      <c r="E54" s="42"/>
      <c r="F54" s="42"/>
      <c r="G54" s="42"/>
      <c r="H54" s="42"/>
      <c r="I54" s="42"/>
      <c r="J54" s="86"/>
      <c r="K54" s="7"/>
      <c r="L54" s="7"/>
      <c r="M54" s="7"/>
    </row>
    <row r="55" spans="2:14" ht="7.5" customHeight="1">
      <c r="K55" s="7"/>
      <c r="L55" s="7"/>
      <c r="M55" s="7"/>
    </row>
    <row r="56" spans="2:14" ht="20.100000000000001" customHeight="1">
      <c r="B56" s="9" t="s">
        <v>136</v>
      </c>
      <c r="C56" s="9"/>
      <c r="D56" s="9"/>
      <c r="K56" s="7"/>
      <c r="L56" s="7"/>
      <c r="M56" s="7"/>
    </row>
    <row r="57" spans="2:14" ht="21">
      <c r="B57" s="33" t="s">
        <v>137</v>
      </c>
      <c r="C57" s="33" t="s">
        <v>138</v>
      </c>
      <c r="D57" s="38" t="s">
        <v>139</v>
      </c>
      <c r="K57" s="7"/>
      <c r="L57" s="7"/>
      <c r="M57" s="7"/>
    </row>
    <row r="58" spans="2:14" ht="22.5" customHeight="1">
      <c r="B58" s="47">
        <v>0.16</v>
      </c>
      <c r="C58" s="78">
        <v>320</v>
      </c>
      <c r="D58" s="87" t="s">
        <v>140</v>
      </c>
      <c r="K58" s="7"/>
      <c r="L58" s="7"/>
      <c r="M58" s="7"/>
    </row>
    <row r="59" spans="2:14" ht="22.5" customHeight="1">
      <c r="B59" s="47">
        <v>0.16</v>
      </c>
      <c r="C59" s="78">
        <v>320</v>
      </c>
      <c r="D59" s="87" t="s">
        <v>141</v>
      </c>
      <c r="K59" s="7"/>
      <c r="L59" s="7"/>
      <c r="M59" s="7"/>
    </row>
    <row r="60" spans="2:14" ht="6.75" customHeight="1">
      <c r="K60" s="7"/>
      <c r="L60" s="7"/>
      <c r="M60" s="7"/>
    </row>
    <row r="61" spans="2:14" ht="22.5" customHeight="1">
      <c r="B61" s="88"/>
      <c r="C61" s="89" t="s">
        <v>142</v>
      </c>
      <c r="D61" s="89" t="s">
        <v>143</v>
      </c>
      <c r="E61" s="89" t="s">
        <v>144</v>
      </c>
      <c r="F61" s="89" t="s">
        <v>145</v>
      </c>
      <c r="G61" s="89" t="s">
        <v>146</v>
      </c>
      <c r="H61" s="89" t="s">
        <v>147</v>
      </c>
      <c r="I61" s="89" t="s">
        <v>148</v>
      </c>
      <c r="J61" s="90"/>
      <c r="K61" s="7"/>
      <c r="L61" s="7"/>
      <c r="M61" s="7"/>
      <c r="N61" s="91"/>
    </row>
    <row r="62" spans="2:14" ht="22.5" customHeight="1">
      <c r="B62" s="58" t="s">
        <v>149</v>
      </c>
      <c r="C62" s="92">
        <v>40949</v>
      </c>
      <c r="D62" s="92">
        <v>40949</v>
      </c>
      <c r="E62" s="92">
        <v>40949</v>
      </c>
      <c r="F62" s="92"/>
      <c r="G62" s="92"/>
      <c r="H62" s="93"/>
      <c r="I62" s="93"/>
      <c r="J62" s="90"/>
      <c r="K62" s="7"/>
      <c r="L62" s="7"/>
      <c r="M62" s="7"/>
      <c r="N62" s="91"/>
    </row>
    <row r="63" spans="2:14" ht="22.5" customHeight="1">
      <c r="B63" s="58" t="s">
        <v>150</v>
      </c>
      <c r="C63" s="94" t="s">
        <v>151</v>
      </c>
      <c r="D63" s="94">
        <v>95</v>
      </c>
      <c r="E63" s="94">
        <v>94</v>
      </c>
      <c r="F63" s="94"/>
      <c r="G63" s="94"/>
      <c r="H63" s="94"/>
      <c r="I63" s="94"/>
      <c r="J63" s="95"/>
      <c r="K63" s="7"/>
      <c r="L63" s="7"/>
      <c r="M63" s="7"/>
      <c r="N63" s="91"/>
    </row>
    <row r="64" spans="2:14" ht="22.5" customHeight="1">
      <c r="B64" s="58" t="s">
        <v>152</v>
      </c>
      <c r="C64" s="61">
        <v>40</v>
      </c>
      <c r="D64" s="61">
        <v>55</v>
      </c>
      <c r="E64" s="61">
        <v>75</v>
      </c>
      <c r="F64" s="61"/>
      <c r="G64" s="61"/>
      <c r="H64" s="96"/>
      <c r="I64" s="96"/>
      <c r="J64" s="91"/>
      <c r="K64" s="7"/>
      <c r="L64" s="7"/>
      <c r="M64" s="7"/>
      <c r="N64" s="91"/>
    </row>
    <row r="65" spans="2:14" ht="22.5" customHeight="1">
      <c r="B65" s="58" t="s">
        <v>153</v>
      </c>
      <c r="C65" s="96">
        <v>5.5</v>
      </c>
      <c r="D65" s="96">
        <v>6.3</v>
      </c>
      <c r="E65" s="96">
        <v>8</v>
      </c>
      <c r="F65" s="96"/>
      <c r="G65" s="96"/>
      <c r="H65" s="96"/>
      <c r="I65" s="96"/>
      <c r="J65" s="91"/>
      <c r="K65" s="7"/>
      <c r="L65" s="7"/>
      <c r="M65" s="7"/>
      <c r="N65" s="91"/>
    </row>
    <row r="66" spans="2:14" ht="22.5" customHeight="1">
      <c r="B66" s="37" t="s">
        <v>154</v>
      </c>
      <c r="C66" s="96"/>
      <c r="D66" s="96"/>
      <c r="E66" s="96"/>
      <c r="F66" s="96"/>
      <c r="G66" s="96"/>
      <c r="H66" s="96"/>
      <c r="I66" s="96"/>
      <c r="J66" s="91"/>
      <c r="K66" s="7"/>
      <c r="L66" s="7"/>
      <c r="M66" s="7"/>
      <c r="N66" s="91"/>
    </row>
    <row r="67" spans="2:14" ht="22.5" customHeight="1">
      <c r="C67" s="97" t="s">
        <v>155</v>
      </c>
      <c r="K67" s="7"/>
      <c r="L67" s="7"/>
      <c r="M67" s="7"/>
    </row>
    <row r="68" spans="2:14" ht="15" customHeight="1">
      <c r="B68" s="9" t="s">
        <v>156</v>
      </c>
      <c r="C68" s="9"/>
      <c r="D68" s="9"/>
      <c r="E68" s="90"/>
      <c r="F68" s="91"/>
      <c r="G68" s="91"/>
      <c r="H68" s="91"/>
      <c r="I68" s="91"/>
      <c r="J68" s="91"/>
      <c r="K68" s="7"/>
      <c r="L68" s="7"/>
      <c r="M68" s="7"/>
      <c r="N68" s="91"/>
    </row>
    <row r="69" spans="2:14" ht="21">
      <c r="B69" s="33" t="s">
        <v>137</v>
      </c>
      <c r="C69" s="33" t="s">
        <v>138</v>
      </c>
      <c r="D69" s="38" t="s">
        <v>157</v>
      </c>
      <c r="E69" s="90"/>
      <c r="F69" s="91"/>
      <c r="G69" s="91"/>
      <c r="H69" s="91"/>
      <c r="I69" s="91"/>
      <c r="J69" s="91"/>
      <c r="K69" s="7"/>
      <c r="L69" s="7"/>
      <c r="M69" s="7"/>
      <c r="N69" s="91"/>
    </row>
    <row r="70" spans="2:14" ht="15" customHeight="1">
      <c r="B70" s="47">
        <v>0.16</v>
      </c>
      <c r="C70" s="78">
        <v>320</v>
      </c>
      <c r="D70" s="87" t="s">
        <v>93</v>
      </c>
      <c r="E70" s="90"/>
      <c r="F70" s="91"/>
      <c r="G70" s="91"/>
      <c r="H70" s="91"/>
      <c r="I70" s="91"/>
      <c r="J70" s="91"/>
      <c r="K70" s="7"/>
      <c r="L70" s="7"/>
      <c r="M70" s="7"/>
      <c r="N70" s="91"/>
    </row>
    <row r="71" spans="2:14" ht="8.85" customHeight="1">
      <c r="D71" s="98"/>
      <c r="E71" s="90"/>
      <c r="F71" s="91"/>
      <c r="G71" s="91"/>
      <c r="H71" s="91"/>
      <c r="I71" s="91"/>
      <c r="J71" s="91"/>
      <c r="K71" s="7"/>
      <c r="L71" s="7"/>
      <c r="M71" s="7"/>
      <c r="N71" s="91"/>
    </row>
    <row r="72" spans="2:14">
      <c r="B72" s="4" t="s">
        <v>158</v>
      </c>
      <c r="C72" s="4"/>
      <c r="D72" s="89" t="s">
        <v>143</v>
      </c>
      <c r="E72" s="89" t="s">
        <v>144</v>
      </c>
      <c r="F72" s="89" t="s">
        <v>145</v>
      </c>
      <c r="G72" s="89" t="s">
        <v>146</v>
      </c>
      <c r="H72" s="89" t="s">
        <v>147</v>
      </c>
      <c r="I72" s="89" t="s">
        <v>148</v>
      </c>
      <c r="J72" s="91"/>
      <c r="K72" s="7"/>
      <c r="L72" s="7"/>
      <c r="M72" s="7"/>
      <c r="N72" s="91"/>
    </row>
    <row r="73" spans="2:14" ht="22.5" customHeight="1">
      <c r="B73" s="3" t="s">
        <v>159</v>
      </c>
      <c r="C73" s="3"/>
      <c r="D73" s="46" t="s">
        <v>68</v>
      </c>
      <c r="E73" s="46" t="s">
        <v>160</v>
      </c>
      <c r="F73" s="46" t="s">
        <v>161</v>
      </c>
      <c r="G73" s="46" t="s">
        <v>161</v>
      </c>
      <c r="H73" s="99"/>
      <c r="I73" s="99"/>
      <c r="J73" s="91"/>
      <c r="K73" s="7"/>
      <c r="L73" s="7"/>
      <c r="M73" s="7"/>
      <c r="N73" s="91"/>
    </row>
    <row r="74" spans="2:14" ht="22.5" customHeight="1">
      <c r="B74" s="3" t="s">
        <v>162</v>
      </c>
      <c r="C74" s="3"/>
      <c r="D74" s="46" t="s">
        <v>151</v>
      </c>
      <c r="E74" s="46" t="s">
        <v>163</v>
      </c>
      <c r="F74" s="46" t="s">
        <v>164</v>
      </c>
      <c r="G74" s="46" t="s">
        <v>165</v>
      </c>
      <c r="H74" s="99"/>
      <c r="I74" s="99"/>
      <c r="J74" s="91"/>
      <c r="K74" s="7"/>
      <c r="L74" s="7"/>
      <c r="M74" s="7"/>
      <c r="N74" s="91"/>
    </row>
    <row r="75" spans="2:14" ht="22.5" customHeight="1">
      <c r="B75" s="2" t="s">
        <v>166</v>
      </c>
      <c r="C75" s="2"/>
      <c r="D75" s="100" t="s">
        <v>167</v>
      </c>
      <c r="E75" s="100" t="s">
        <v>167</v>
      </c>
      <c r="F75" s="100" t="s">
        <v>168</v>
      </c>
      <c r="G75" s="100" t="s">
        <v>168</v>
      </c>
      <c r="H75" s="101"/>
      <c r="I75" s="101"/>
      <c r="J75" s="91"/>
      <c r="K75" s="7"/>
      <c r="L75" s="7"/>
      <c r="M75" s="7"/>
      <c r="N75" s="91"/>
    </row>
    <row r="76" spans="2:14">
      <c r="B76" s="2" t="s">
        <v>169</v>
      </c>
      <c r="C76" s="2"/>
      <c r="D76" s="46"/>
      <c r="E76" s="46"/>
      <c r="F76" s="46"/>
      <c r="G76" s="46"/>
      <c r="H76" s="99"/>
      <c r="I76" s="99"/>
    </row>
    <row r="78" spans="2:14" ht="15" customHeight="1"/>
    <row r="79" spans="2:14" ht="15" customHeight="1"/>
  </sheetData>
  <mergeCells count="25">
    <mergeCell ref="B76:C76"/>
    <mergeCell ref="B20:H20"/>
    <mergeCell ref="J20:L20"/>
    <mergeCell ref="B23:G23"/>
    <mergeCell ref="H28:I32"/>
    <mergeCell ref="B50:I50"/>
    <mergeCell ref="K50:M75"/>
    <mergeCell ref="E51:I51"/>
    <mergeCell ref="E52:I52"/>
    <mergeCell ref="B56:D56"/>
    <mergeCell ref="B68:D68"/>
    <mergeCell ref="B72:C72"/>
    <mergeCell ref="B73:C73"/>
    <mergeCell ref="B74:C74"/>
    <mergeCell ref="B75:C75"/>
    <mergeCell ref="C8:G8"/>
    <mergeCell ref="B12:H12"/>
    <mergeCell ref="J12:M12"/>
    <mergeCell ref="B16:H16"/>
    <mergeCell ref="J16:L16"/>
    <mergeCell ref="B2:M2"/>
    <mergeCell ref="C5:G5"/>
    <mergeCell ref="J5:K5"/>
    <mergeCell ref="C6:G6"/>
    <mergeCell ref="C7:G7"/>
  </mergeCells>
  <phoneticPr fontId="37"/>
  <dataValidations count="81">
    <dataValidation allowBlank="1" showInputMessage="1" showErrorMessage="1" sqref="E52">
      <formula1>0</formula1>
      <formula2>0</formula2>
    </dataValidation>
    <dataValidation operator="equal" allowBlank="1" showInputMessage="1" showErrorMessage="1" promptTitle="都道府県名" prompt="調査地の都道府県名を入力してください。" sqref="B14">
      <formula1>0</formula1>
      <formula2>0</formula2>
    </dataValidation>
    <dataValidation operator="equal" allowBlank="1" showInputMessage="1" showErrorMessage="1" promptTitle="住所1" prompt="調査地の市町村名を入力してください。" sqref="C14">
      <formula1>0</formula1>
      <formula2>0</formula2>
    </dataValidation>
    <dataValidation operator="equal" allowBlank="1" showInputMessage="1" showErrorMessage="1" promptTitle="住所2" prompt="市町村以下の住所を解る範囲で入力してください。" sqref="D14">
      <formula1>0</formula1>
      <formula2>0</formula2>
    </dataValidation>
    <dataValidation operator="equal" allowBlank="1" showInputMessage="1" showErrorMessage="1" promptTitle="林分名" prompt="調査林分名（○○国有林・△△県有林等）を入力してください（任意）" sqref="E14">
      <formula1>0</formula1>
      <formula2>0</formula2>
    </dataValidation>
    <dataValidation operator="equal" allowBlank="1" showInputMessage="1" showErrorMessage="1" promptTitle="林班" prompt="林班番号を入力してください。" sqref="F14">
      <formula1>0</formula1>
      <formula2>0</formula2>
    </dataValidation>
    <dataValidation operator="equal" allowBlank="1" showInputMessage="1" showErrorMessage="1" promptTitle="標高" prompt="標高をｍ単位で入力してください（任意）" sqref="L14">
      <formula1>0</formula1>
      <formula2>0</formula2>
    </dataValidation>
    <dataValidation operator="equal" allowBlank="1" showInputMessage="1" showErrorMessage="1" promptTitle="林小班" prompt="小班番号を入力してください（任意）" sqref="G14">
      <formula1>0</formula1>
      <formula2>0</formula2>
    </dataValidation>
    <dataValidation operator="equal" allowBlank="1" showInputMessage="1" showErrorMessage="1" promptTitle="植栽面積" prompt="施業面積を入力してください。" sqref="H14">
      <formula1>0</formula1>
      <formula2>0</formula2>
    </dataValidation>
    <dataValidation operator="equal" allowBlank="1" showInputMessage="1" showErrorMessage="1" promptTitle="緯度" prompt="WGS84測地系での緯度情報を、 &quot;ddmmss.ss&quot;の形式で_x000a_入力してください（秒の小数点以下は省略可能）。単位は_x000a_入力の必要はありません。" sqref="J14">
      <formula1>0</formula1>
      <formula2>0</formula2>
    </dataValidation>
    <dataValidation operator="equal" allowBlank="1" showInputMessage="1" showErrorMessage="1" promptTitle="経度" prompt="WGS84測地系での経度情報を、 &quot;dddmmss.ss&quot;の形式で_x000a_入力してください（秒の小数点以下は省略可能）。単位は_x000a_入力の必要はありません。" sqref="K14">
      <formula1>0</formula1>
      <formula2>0</formula2>
    </dataValidation>
    <dataValidation type="list" allowBlank="1" showInputMessage="1" showErrorMessage="1" promptTitle="林分区分" prompt="調査林分のタイプを、リストから選択してください。" sqref="B18">
      <formula1>"国有林,公有林,民有林"</formula1>
      <formula2>0</formula2>
    </dataValidation>
    <dataValidation allowBlank="1" showInputMessage="1" showErrorMessage="1" promptTitle="平均斜度" prompt="5度刻みで入力ください。" sqref="C18">
      <formula1>0</formula1>
      <formula2>0</formula2>
    </dataValidation>
    <dataValidation type="list" operator="equal" allowBlank="1" showInputMessage="1" showErrorMessage="1" promptTitle="斜面方位" prompt="斜面方位をリストから選択してください。" sqref="D18">
      <formula1>"北,北東,東,南東,南,南西,西,北西"</formula1>
      <formula2>0</formula2>
    </dataValidation>
    <dataValidation type="list" allowBlank="1" showInputMessage="1" showErrorMessage="1" promptTitle="斜面位置" prompt="調査地の斜面上の位置をリストから選択してください。" sqref="E18">
      <formula1>"尾根,中腹,谷"</formula1>
      <formula2>0</formula2>
    </dataValidation>
    <dataValidation type="list" allowBlank="1" showInputMessage="1" showErrorMessage="1" promptTitle="斜面形状" prompt="調査地の斜面形状をリストから選択してください。" sqref="F18">
      <formula1>"凹,凸,起伏激しい,平面"</formula1>
      <formula2>0</formula2>
    </dataValidation>
    <dataValidation operator="equal" allowBlank="1" showInputMessage="1" showErrorMessage="1" promptTitle="路網密度" prompt="調査地の路網密度を入力してください。_x000a_（単位は不要）" sqref="G18">
      <formula1>0</formula1>
      <formula2>0</formula2>
    </dataValidation>
    <dataValidation operator="equal" allowBlank="1" showInputMessage="1" showErrorMessage="1" promptTitle="地図の有無" prompt="地図がある場合は地図番号を、_x000a_ない場合は”無し”を記入してください。" sqref="M14">
      <formula1>0</formula1>
      <formula2>0</formula2>
    </dataValidation>
    <dataValidation operator="equal" allowBlank="1" showInputMessage="1" showErrorMessage="1" promptTitle="伐採前競合植生" prompt="伐採前の対象木以外の植生で_x000a__x000a_ ・雑高木_x000a_ ・雑低木_x000a_ ・竹・ササ_x000a__x000a_のうち多いものを入力してください。_x000a_複数ある場合は、コンマ区切りで記入ください。_x000a_ない場合は”ほぼ無し”と記入してください。" sqref="H18">
      <formula1>0</formula1>
      <formula2>0</formula2>
    </dataValidation>
    <dataValidation operator="equal" allowBlank="1" showInputMessage="1" showErrorMessage="1" promptTitle="年降水量" prompt="調査地の年降水量を入力してください_x000a_（任意。単位は不要）" sqref="J18">
      <formula1>0</formula1>
      <formula2>0</formula2>
    </dataValidation>
    <dataValidation operator="equal" allowBlank="1" showInputMessage="1" showErrorMessage="1" promptTitle="年平均気温" prompt="調査地の年平均気温を入力してください_x000a_（任意。単位は不要）" sqref="K18">
      <formula1>0</formula1>
      <formula2>0</formula2>
    </dataValidation>
    <dataValidation operator="equal" allowBlank="1" showInputMessage="1" showErrorMessage="1" promptTitle="最大積雪深" prompt="調査地の最大積雪深を入力してください_x000a_（任意。単位は不要）" sqref="L18">
      <formula1>0</formula1>
      <formula2>0</formula2>
    </dataValidation>
    <dataValidation operator="equal" allowBlank="1" showInputMessage="1" showErrorMessage="1" promptTitle="主伐期" prompt="調査林分の主伐期（年・月）を入力してください。" sqref="B22">
      <formula1>0</formula1>
      <formula2>0</formula2>
    </dataValidation>
    <dataValidation operator="equal" allowBlank="1" showInputMessage="1" showErrorMessage="1" promptTitle="主伐樹種" prompt="主伐対象樹種を入力してください。" sqref="C22">
      <formula1>0</formula1>
      <formula2>0</formula2>
    </dataValidation>
    <dataValidation operator="equal" allowBlank="1" showInputMessage="1" showErrorMessage="1" promptTitle="主伐時林齢" prompt="主伐対象樹種の、主伐時の林齢を入力してください。" sqref="D22">
      <formula1>0</formula1>
      <formula2>0</formula2>
    </dataValidation>
    <dataValidation operator="equal" allowBlank="1" showInputMessage="1" showErrorMessage="1" promptTitle="伐採時材積" prompt="伐採対象木の伐採時の材積を入力してください_x000a_（単位不要）" sqref="G22">
      <formula1>0</formula1>
      <formula2>0</formula2>
    </dataValidation>
    <dataValidation operator="equal" allowBlank="1" showInputMessage="1" showErrorMessage="1" promptTitle="伐採時平均樹高" prompt="主伐対象木の伐採時の平均樹高を入力してください_x000a_（単位不要）" sqref="F22">
      <formula1>0</formula1>
      <formula2>0</formula2>
    </dataValidation>
    <dataValidation operator="equal" allowBlank="1" showInputMessage="1" showErrorMessage="1" promptTitle="伐採時平均胸高直径" prompt="主伐対象木の伐採時の_x000a_平均樹高を入力してください_x000a_（単位不要）" sqref="E22">
      <formula1>0</formula1>
      <formula2>0</formula2>
    </dataValidation>
    <dataValidation type="list" operator="equal" showInputMessage="1" showErrorMessage="1" promptTitle="植栽前地拵えの有無" prompt="植栽前における調査地の地拵えの有無を_x000a_選択してください。" sqref="J22">
      <formula1>"あり,なし"</formula1>
      <formula2>0</formula2>
    </dataValidation>
    <dataValidation type="list" allowBlank="1" showInputMessage="1" showErrorMessage="1" promptTitle="鹿対策の有無" prompt="調査地のシカ食害対策の有無（ある場合は_x000a_その方法）を選択してください。_x000a_" sqref="L22">
      <formula1>"なし,防護柵,ヘキサチューブ,忌避剤,その他"</formula1>
      <formula2>0</formula2>
    </dataValidation>
    <dataValidation type="list" allowBlank="1" showInputMessage="1" showErrorMessage="1" promptTitle="シカの生息" prompt="調査地周辺のシカの存在について選択してください。_x000a_・なし：なし。_x000a_・疑い有り：食痕・糞はあるが目撃例無し。_x000a_・あり（少）：目撃例有り。_x000a_・あり(多）：普遍的に目撃。林床植生が衰退している。" sqref="K22">
      <formula1>"なし,疑いあり,あり（少）,あり（多）"</formula1>
      <formula2>0</formula2>
    </dataValidation>
    <dataValidation operator="equal" allowBlank="1" showInputMessage="1" showErrorMessage="1" promptTitle="地位" prompt="調査地の地位を選択してください。" sqref="B35">
      <formula1>0</formula1>
      <formula2>0</formula2>
    </dataValidation>
    <dataValidation type="list" allowBlank="1" showInputMessage="1" showErrorMessage="1" promptTitle="土壌の特徴" prompt="調査地の土壌の特徴について選択してください。_x000a_" sqref="C35">
      <formula1>"褐色（通常）,黒ボク,粘土・ローム,レキ混じり土（礫多い）,レキ混じり土（礫少ない）,砂,マサ,シラス,その他"</formula1>
      <formula2>0</formula2>
    </dataValidation>
    <dataValidation type="list" operator="equal" allowBlank="1" showInputMessage="1" showErrorMessage="1" promptTitle="土性" prompt="調査地の土性について_x000a_選択してください。_x000a__x000a_・S（砂土）：ほとんど砂ばかりの感じのもの_x000a_・L（壌土）：砂が少し（1/3以下）感じられるもの。_x000a_・CL（埴質壌土）：粘り気のある粘土に砂を少し感じるもの。_x000a_・C（埴土）：粘り気のある粘土が大部分のもの。_x000a__x000a_" sqref="D35">
      <formula1>"S,L,CL,C"</formula1>
      <formula2>0</formula2>
    </dataValidation>
    <dataValidation operator="equal" allowBlank="1" showInputMessage="1" showErrorMessage="1" promptTitle="地質" prompt="調査地の地質について_x000a_入力してください。" sqref="E35">
      <formula1>0</formula1>
      <formula2>0</formula2>
    </dataValidation>
    <dataValidation operator="equal" allowBlank="1" showInputMessage="1" showErrorMessage="1" promptTitle="土壌分類" prompt="調査地の分類上の土壌タイプについて入力してください。" sqref="F35">
      <formula1>0</formula1>
      <formula2>0</formula2>
    </dataValidation>
    <dataValidation operator="equal" allowBlank="1" showInputMessage="1" showErrorMessage="1" promptTitle="土壌調査フォーマットID" prompt="土壌調査シートがある場合には、_x000a_そのシート名_x000a__x000a_  &quot;調査ID&quot;.S01 _x000a__x000a_を記入してください。_x000a_※ 土壌調査シートが複数ある場合は、_x000a_&quot;.S&quot;以後の数字を連番にしてください。" sqref="G35">
      <formula1>0</formula1>
      <formula2>0</formula2>
    </dataValidation>
    <dataValidation type="list" allowBlank="1" showInputMessage="1" showErrorMessage="1" promptTitle="苗木タイプ" prompt="植栽する苗木の栽培タイプを_x000a_選択してください。" sqref="B40:B41">
      <formula1>"裸苗,コンテナ苗,ポット苗,裸（大苗）,コンテナ苗（大苗）,ポット苗（大苗）"</formula1>
      <formula2>0</formula2>
    </dataValidation>
    <dataValidation type="list" allowBlank="1" showInputMessage="1" showErrorMessage="1" promptTitle="苗木由来" prompt="苗木の由来を選択してください。" sqref="C40:C41">
      <formula1>"実生,挿し木"</formula1>
      <formula2>0</formula2>
    </dataValidation>
    <dataValidation allowBlank="1" showInputMessage="1" showErrorMessage="1" promptTitle="樹種" prompt="植栽する樹種を入力してください。" sqref="D40:D41">
      <formula1>0</formula1>
      <formula2>0</formula2>
    </dataValidation>
    <dataValidation operator="equal" allowBlank="1" showInputMessage="1" showErrorMessage="1" promptTitle="苗木生産者" prompt="苗木を生産した業者名を入力してください。_x000a_不明の場合は、担当県苗組名等を入力してください。" sqref="E40:E41">
      <formula1>0</formula1>
      <formula2>0</formula2>
    </dataValidation>
    <dataValidation operator="equal" allowBlank="1" showInputMessage="1" showErrorMessage="1" promptTitle="植栽開始日" prompt="調査地に苗木の植栽を開始した年月日を入力してください。" sqref="B46">
      <formula1>0</formula1>
      <formula2>0</formula2>
    </dataValidation>
    <dataValidation operator="equal" allowBlank="1" showInputMessage="1" showErrorMessage="1" promptTitle="植栽完了日" prompt="調査地への植栽作業が完了した日を入力してください。_x000a_（※ 植栽期間が不明の場合は、完了日のみ入力してください）" sqref="C46">
      <formula1>0</formula1>
      <formula2>0</formula2>
    </dataValidation>
    <dataValidation operator="equal" allowBlank="1" showInputMessage="1" showErrorMessage="1" promptTitle="苗木搬入日" prompt="調査地付近の土場等に苗木が搬入_x000a_された日を入力してください。" sqref="D46">
      <formula1>0</formula1>
      <formula2>0</formula2>
    </dataValidation>
    <dataValidation type="list" allowBlank="1" showInputMessage="1" showErrorMessage="1" promptTitle="梱包材" prompt="苗木生産業者から現場までの間の苗木の梱包方法を選択してください。" sqref="E46">
      <formula1>"苗木袋,段ボール（普通）,ライフパック,その他"</formula1>
      <formula2>0</formula2>
    </dataValidation>
    <dataValidation type="list" allowBlank="1" showInputMessage="1" showErrorMessage="1" promptTitle="少運搬梱包材" prompt="苗木仮置き地から植栽地までの間の苗木運搬に用いた梱包材を_x000a_選択してください。" sqref="G46">
      <formula1>"苗木袋,段ボール,その他"</formula1>
      <formula2>0</formula2>
    </dataValidation>
    <dataValidation operator="equal" allowBlank="1" showInputMessage="1" showErrorMessage="1" promptTitle="少運搬方法" prompt="苗木仮置き地から植栽地までの間の苗木の運搬方法を入力して_x000a_ください。" sqref="F46">
      <formula1>0</formula1>
      <formula2>0</formula2>
    </dataValidation>
    <dataValidation operator="equal" allowBlank="1" showInputMessage="1" showErrorMessage="1" promptTitle="少運搬距離" prompt="苗木仮置き地から植栽地までの平均距離を入力してください_x000a_(単位不要）" sqref="H46">
      <formula1>0</formula1>
      <formula2>0</formula2>
    </dataValidation>
    <dataValidation operator="equal" allowBlank="1" showInputMessage="1" showErrorMessage="1" promptTitle="苗木仮置期間" prompt="植栽苗木が苗木仮置き地に置かれていた平均日数を入力してください_x000a_（単位不要）_x000a_" sqref="I46">
      <formula1>0</formula1>
      <formula2>0</formula2>
    </dataValidation>
    <dataValidation operator="equal" allowBlank="1" showInputMessage="1" showErrorMessage="1" promptTitle="苗木仮置方法" prompt="苗木が仮置き場にどのような状態で置かれてあったか入力してください。_x000a_" sqref="J46">
      <formula1>0</formula1>
      <formula2>0</formula2>
    </dataValidation>
    <dataValidation operator="equal" allowBlank="1" showInputMessage="1" showErrorMessage="1" promptTitle="植栽器具" prompt="植栽に用いた道具を入力してください。" sqref="K46">
      <formula1>0</formula1>
      <formula2>0</formula2>
    </dataValidation>
    <dataValidation operator="equal" allowBlank="1" showInputMessage="1" showErrorMessage="1" promptTitle="植栽面積" prompt="実際の植栽施業面積を入力してください_x000a_（単位不要）" sqref="L46">
      <formula1>0</formula1>
      <formula2>0</formula2>
    </dataValidation>
    <dataValidation operator="equal" allowBlank="1" showInputMessage="1" showErrorMessage="1" promptTitle="植栽本数" prompt="実際に植栽された本数を入力してください_x000a_（単位不要）" sqref="M46">
      <formula1>0</formula1>
      <formula2>0</formula2>
    </dataValidation>
    <dataValidation operator="equal" allowBlank="1" showInputMessage="1" showErrorMessage="1" promptTitle="植栽密度" prompt="植栽面積・植栽本数から_x000a_自動で計算されます。_x000a_（間違っている場合は修正してください）" sqref="B48">
      <formula1>0</formula1>
      <formula2>0</formula2>
    </dataValidation>
    <dataValidation operator="equal" allowBlank="1" showInputMessage="1" showErrorMessage="1" promptTitle="植栽コスト" prompt="作業日報をもとに、実際の植え付けに_x000a_必要とした人工を入力してください_x000a_（単位不要）" sqref="C48">
      <formula1>0</formula1>
      <formula2>0</formula2>
    </dataValidation>
    <dataValidation type="list" showInputMessage="1" showErrorMessage="1" promptTitle="根鉢の状況" prompt="植栽に用いた苗木の根鉢の_x000a_安定性について、総合的に_x000a_評価して入力してください。_x000a_（※ 個々の苗の特記事項は、_x000a_苗木調査フォーマット等に_x000a_入力してください）" sqref="B52">
      <formula1>"頑健である,やや崩れやすい,崩れやすい,裸苗"</formula1>
      <formula2>0</formula2>
    </dataValidation>
    <dataValidation type="list" showInputMessage="1" showErrorMessage="1" promptTitle="葉の色" prompt="植栽した苗木の葉の色（健全具合）を総合的に判断して選択してください。_x000a_（※ 個別の苗の状況については、苗木調査フォーマットに入力してください）" sqref="C52">
      <formula1>"健全,薄緑,やや黄変,黄変,赤変（早春）"</formula1>
      <formula2>0</formula2>
    </dataValidation>
    <dataValidation type="list" showInputMessage="1" showErrorMessage="1" promptTitle="苗木サイズ" prompt="植栽した苗木の大きさのばらつき具合を総合的に判断して選択してください。_x000a_（※ 個別の苗の状況については、苗木調査フォーマットに入力してください）" sqref="D52">
      <formula1>"そろっている,ややばらつく,大きくばらつく"</formula1>
      <formula2>0</formula2>
    </dataValidation>
    <dataValidation operator="equal" allowBlank="1" showInputMessage="1" showErrorMessage="1" promptTitle="成長量調査地面積" prompt="成長量調査を行う調査地の_x000a_面積を入力してください_x000a_（単位不要）" sqref="B58:B59">
      <formula1>0</formula1>
      <formula2>0</formula2>
    </dataValidation>
    <dataValidation operator="equal" allowBlank="1" showInputMessage="1" showErrorMessage="1" promptTitle="成長量調査本数" prompt="成長量調査に用いた苗木の_x000a_個体数を入力してください_x000a_（単位不要）" sqref="C58:C59">
      <formula1>0</formula1>
      <formula2>0</formula2>
    </dataValidation>
    <dataValidation operator="equal" allowBlank="1" showInputMessage="1" showErrorMessage="1" promptTitle="成長量調査フォーマットID" prompt="対応する成長量調査シートのシート名_x000a__x000a_  &quot;調査ID&quot;.G01 _x000a__x000a_を記入してください。_x000a_※ 成長量調査シートが複数ある場合は、_x000a_&quot;.G&quot;以後の数字を連番にしてください。" sqref="D59">
      <formula1>0</formula1>
      <formula2>0</formula2>
    </dataValidation>
    <dataValidation operator="equal" allowBlank="1" showInputMessage="1" showErrorMessage="1" promptTitle="苗木調査フォーマット" prompt="植栽した苗木に該当する_x000a_苗木調査シートのシート名_x000a__x000a_  &quot;調査ID&quot;.N01 _x000a__x000a_を記入してください。_x000a_※ 苗木調査シートが複数ある場合は、_x000a_&quot;.N&quot;以後の数字を連番にしてください。" sqref="F40:F41">
      <formula1>0</formula1>
      <formula2>0</formula2>
    </dataValidation>
    <dataValidation operator="equal" allowBlank="1" showInputMessage="1" showErrorMessage="1" prompt="成長量調査対象の苗木の_x000a_平均地際直径を mm単位でを入力してください_x000a_（単位不要）" sqref="C65">
      <formula1>0</formula1>
      <formula2>0</formula2>
    </dataValidation>
    <dataValidation operator="equal" allowBlank="1" showInputMessage="1" showErrorMessage="1" promptTitle="平均樹高" prompt="成長量調査対象の苗木の_x000a_平均苗高をcm単位でを入力してください_x000a_（単位不要）" sqref="C64">
      <formula1>0</formula1>
      <formula2>0</formula2>
    </dataValidation>
    <dataValidation operator="equal" allowBlank="1" showInputMessage="1" showErrorMessage="1" promptTitle="生存率" prompt="植栽時の調査本数に対する当該年における生存個体数の_x000a_割合を、活着／生存率とします。_x000a_" sqref="D63">
      <formula1>0</formula1>
      <formula2>0</formula2>
    </dataValidation>
    <dataValidation operator="equal" allowBlank="1" showInputMessage="1" showErrorMessage="1" promptTitle="下刈り調査本数" prompt="下刈り調査に用いた苗木の個体数を入力してください_x000a_（単位不要）" sqref="C70">
      <formula1>0</formula1>
      <formula2>0</formula2>
    </dataValidation>
    <dataValidation operator="equal" allowBlank="1" showInputMessage="1" showErrorMessage="1" promptTitle="下刈り調査地面積" prompt="下刈り調査を行う調査地の面積を入力してください_x000a_（単位不要）" sqref="B70">
      <formula1>0</formula1>
      <formula2>0</formula2>
    </dataValidation>
    <dataValidation operator="equal" allowBlank="1" showInputMessage="1" showErrorMessage="1" promptTitle="植栽地植生調査フォーマットID" prompt="対応する植生調査シートのシート名_x000a__x000a_  &quot;調査ID&quot;.S01 _x000a__x000a_を記入してください。_x000a_※ 植生調査シートが複数ある場合は、_x000a_&quot;.S&quot;以後の数字を連番にしてください。" sqref="D70">
      <formula1>0</formula1>
      <formula2>0</formula2>
    </dataValidation>
    <dataValidation type="textLength" operator="equal" showInputMessage="1" showErrorMessage="1" errorTitle="調査ID" error="調査IDが入力されていません！！" promptTitle="調査ID" prompt="【重要！！】 巻末の参画機関略号表を参照のうえ、アルファベット3文字+3桁の連番の形で必ず入力してください。_x000a_番号の重複には十分注意してください。_x000a_" sqref="M5">
      <formula1>6</formula1>
      <formula2>0</formula2>
    </dataValidation>
    <dataValidation type="list" showInputMessage="1" showErrorMessage="1" promptTitle="集材方法" prompt="伐採木の搬出方法を選択してください。" sqref="H22">
      <formula1>"全木,全幹,短幹"</formula1>
      <formula2>0</formula2>
    </dataValidation>
    <dataValidation operator="equal" allowBlank="1" showInputMessage="1" showErrorMessage="1" promptTitle="成長量調査フォーマットID" prompt="対応する成長量調査シートのシート名_x000a__x000a_  &quot;調査ID&quot;.G01 _x000a__x000a_を記入してください。_x000a_※成長量調査シートが複数ある場合は、_x000a_&quot;.G&quot;以後の数字を連番にしてください。" sqref="D58">
      <formula1>0</formula1>
      <formula2>0</formula2>
    </dataValidation>
    <dataValidation type="list" operator="equal" showInputMessage="1" showErrorMessage="1" promptTitle="植栽前地拵えの有無" prompt="地拵えの際の手段を_x000a_選択してください。" sqref="J33">
      <formula1>"機械,人力"</formula1>
      <formula2>0</formula2>
    </dataValidation>
    <dataValidation type="list" operator="equal" showInputMessage="1" showErrorMessage="1" promptTitle="植栽前地拵えの有無" prompt="地拵えの量（当該地域の平均的な森林と比較して）を_x000a_選択してください。" sqref="K25:K32">
      <formula1>"多い,普通,少ない"</formula1>
      <formula2>0</formula2>
    </dataValidation>
    <dataValidation type="list" operator="equal" showInputMessage="1" showErrorMessage="1" promptTitle="地拵えの手段" prompt="地拵えの主な手段を_x000a_選択してください。" sqref="J24">
      <formula1>"機械,人力"</formula1>
      <formula2>0</formula2>
    </dataValidation>
    <dataValidation type="list" operator="equal" showInputMessage="1" showErrorMessage="1" promptTitle="地拵えの量" prompt="地拵えの量（当該地域の平均的な森林と比較）を_x000a_選択してください。" sqref="J28">
      <formula1>"多い,普通,少ない"</formula1>
      <formula2>0</formula2>
    </dataValidation>
    <dataValidation operator="equal" showInputMessage="1" showErrorMessage="1" promptTitle="地拵えの人工数" prompt="地拵えの人工数（人日）を_x000a_入力してください。" sqref="J32">
      <formula1>0</formula1>
      <formula2>0</formula2>
    </dataValidation>
    <dataValidation operator="equal" showInputMessage="1" showErrorMessage="1" promptTitle="地拵えの割合" prompt="全体の森林のうち主な手段を用いて行った地拵えの面積割合を_x000a_入力してください。" sqref="J30">
      <formula1>0</formula1>
      <formula2>0</formula2>
    </dataValidation>
    <dataValidation operator="equal" showInputMessage="1" showErrorMessage="1" promptTitle="地拵えの機械" prompt="機械種（グラップル、バケット、ブルドーザ、その他（可能な限り機種名・型式））を_x000a_入力してください。" sqref="J26">
      <formula1>0</formula1>
      <formula2>0</formula2>
    </dataValidation>
    <dataValidation showInputMessage="1" showErrorMessage="1" promptTitle="伐出材積" prompt="伐採材積_x000a_を入力してください。" sqref="H24">
      <formula1>0</formula1>
      <formula2>0</formula2>
    </dataValidation>
    <dataValidation showInputMessage="1" showErrorMessage="1" promptTitle="伐出材積" prompt="伐採に投入した人工数_x000a_を入力してください。" sqref="H26">
      <formula1>0</formula1>
      <formula2>0</formula2>
    </dataValidation>
    <dataValidation showInputMessage="1" showErrorMessage="1" promptTitle="伐出材積" prompt="伐採に使用した機械種（可能な限り機種名・型式）_x000a_を入力してください。" sqref="H28">
      <formula1>0</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96" zoomScaleNormal="96" workbookViewId="0"/>
  </sheetViews>
  <sheetFormatPr defaultRowHeight="13.5"/>
  <cols>
    <col min="1" max="1" width="2.25" customWidth="1"/>
    <col min="2" max="2" width="8.375" customWidth="1"/>
    <col min="3" max="3" width="4.375" customWidth="1"/>
    <col min="4" max="4" width="2.25" customWidth="1"/>
    <col min="5" max="5" width="4.375" customWidth="1"/>
    <col min="6" max="6" width="7.125" customWidth="1"/>
    <col min="7" max="7" width="14.5" customWidth="1"/>
    <col min="8" max="8" width="7" customWidth="1"/>
    <col min="9" max="9" width="3.625" customWidth="1"/>
    <col min="10" max="1025" width="8.375" customWidth="1"/>
  </cols>
  <sheetData>
    <row r="1" spans="1:11">
      <c r="A1" t="s">
        <v>170</v>
      </c>
    </row>
    <row r="2" spans="1:11" ht="17.25">
      <c r="B2" s="102" t="s">
        <v>171</v>
      </c>
      <c r="C2" s="1" t="s">
        <v>172</v>
      </c>
      <c r="D2" s="1"/>
      <c r="E2" s="1"/>
      <c r="F2" s="1"/>
      <c r="G2" s="1"/>
      <c r="H2" s="1"/>
      <c r="I2" s="1"/>
    </row>
    <row r="3" spans="1:11" ht="15.75">
      <c r="B3" s="103" t="s">
        <v>173</v>
      </c>
      <c r="C3" s="103" t="s">
        <v>174</v>
      </c>
      <c r="D3" s="103"/>
      <c r="E3" s="103" t="s">
        <v>174</v>
      </c>
      <c r="F3" s="103" t="s">
        <v>175</v>
      </c>
      <c r="G3" s="103" t="s">
        <v>176</v>
      </c>
      <c r="H3" s="104" t="s">
        <v>177</v>
      </c>
      <c r="I3" s="104" t="s">
        <v>178</v>
      </c>
    </row>
    <row r="4" spans="1:11">
      <c r="B4" s="5" t="s">
        <v>179</v>
      </c>
      <c r="C4" s="29"/>
      <c r="D4" s="105" t="s">
        <v>180</v>
      </c>
      <c r="E4" s="99"/>
      <c r="F4" s="46" t="s">
        <v>181</v>
      </c>
      <c r="G4" s="28" t="s">
        <v>182</v>
      </c>
      <c r="H4" s="46" t="s">
        <v>181</v>
      </c>
      <c r="I4" s="46" t="s">
        <v>181</v>
      </c>
    </row>
    <row r="5" spans="1:11">
      <c r="B5" s="5"/>
      <c r="C5" s="29"/>
      <c r="D5" s="105" t="s">
        <v>183</v>
      </c>
      <c r="E5" s="99"/>
      <c r="F5" s="46" t="s">
        <v>181</v>
      </c>
      <c r="G5" s="28"/>
      <c r="H5" s="46" t="s">
        <v>181</v>
      </c>
      <c r="I5" s="46" t="s">
        <v>181</v>
      </c>
    </row>
    <row r="6" spans="1:11">
      <c r="B6" s="5"/>
      <c r="C6" s="29"/>
      <c r="D6" s="105" t="s">
        <v>184</v>
      </c>
      <c r="E6" s="99"/>
      <c r="F6" s="46" t="s">
        <v>181</v>
      </c>
      <c r="G6" s="28"/>
      <c r="H6" s="46" t="s">
        <v>181</v>
      </c>
      <c r="I6" s="46" t="s">
        <v>181</v>
      </c>
    </row>
    <row r="7" spans="1:11">
      <c r="B7" s="46" t="s">
        <v>185</v>
      </c>
      <c r="C7" s="99"/>
      <c r="D7" s="105"/>
      <c r="E7" s="46" t="s">
        <v>181</v>
      </c>
      <c r="F7" s="46" t="s">
        <v>186</v>
      </c>
      <c r="G7" s="28"/>
      <c r="H7" s="46" t="s">
        <v>187</v>
      </c>
      <c r="I7" s="106">
        <v>10</v>
      </c>
    </row>
    <row r="8" spans="1:11">
      <c r="B8" s="46" t="s">
        <v>188</v>
      </c>
      <c r="C8" s="99"/>
      <c r="D8" s="105"/>
      <c r="E8" s="46" t="s">
        <v>181</v>
      </c>
      <c r="F8" s="46" t="s">
        <v>186</v>
      </c>
      <c r="G8" s="28"/>
      <c r="H8" s="46" t="s">
        <v>189</v>
      </c>
      <c r="I8" s="106">
        <v>10</v>
      </c>
    </row>
    <row r="10" spans="1:11">
      <c r="B10" t="s">
        <v>190</v>
      </c>
      <c r="D10" s="107" t="s">
        <v>191</v>
      </c>
    </row>
    <row r="11" spans="1:11">
      <c r="D11" t="s">
        <v>192</v>
      </c>
    </row>
    <row r="13" spans="1:11" ht="15.75">
      <c r="B13" s="108" t="s">
        <v>193</v>
      </c>
      <c r="C13" s="107" t="s">
        <v>194</v>
      </c>
      <c r="K13" t="s">
        <v>195</v>
      </c>
    </row>
    <row r="15" spans="1:11" ht="15.75">
      <c r="B15" s="97" t="s">
        <v>196</v>
      </c>
      <c r="C15" s="107" t="s">
        <v>194</v>
      </c>
      <c r="K15" t="s">
        <v>197</v>
      </c>
    </row>
    <row r="16" spans="1:11">
      <c r="C16" s="109" t="s">
        <v>198</v>
      </c>
    </row>
    <row r="17" spans="2:3">
      <c r="C17" s="109" t="s">
        <v>199</v>
      </c>
    </row>
    <row r="18" spans="2:3">
      <c r="C18" s="109" t="s">
        <v>200</v>
      </c>
    </row>
    <row r="19" spans="2:3">
      <c r="C19" s="109" t="s">
        <v>201</v>
      </c>
    </row>
    <row r="21" spans="2:3" ht="15.75">
      <c r="B21" s="97" t="s">
        <v>202</v>
      </c>
    </row>
    <row r="23" spans="2:3">
      <c r="B23" s="110" t="s">
        <v>203</v>
      </c>
    </row>
    <row r="24" spans="2:3">
      <c r="B24" s="111" t="s">
        <v>204</v>
      </c>
      <c r="C24" s="107" t="s">
        <v>205</v>
      </c>
    </row>
    <row r="25" spans="2:3">
      <c r="B25" s="112" t="s">
        <v>206</v>
      </c>
      <c r="C25" s="107" t="s">
        <v>207</v>
      </c>
    </row>
    <row r="26" spans="2:3">
      <c r="B26" s="112" t="s">
        <v>208</v>
      </c>
      <c r="C26" s="107" t="s">
        <v>209</v>
      </c>
    </row>
    <row r="27" spans="2:3">
      <c r="B27" s="112" t="s">
        <v>210</v>
      </c>
      <c r="C27" s="107" t="s">
        <v>211</v>
      </c>
    </row>
    <row r="28" spans="2:3">
      <c r="B28" s="112" t="s">
        <v>212</v>
      </c>
      <c r="C28" s="107" t="s">
        <v>213</v>
      </c>
    </row>
    <row r="29" spans="2:3">
      <c r="B29" s="112" t="s">
        <v>214</v>
      </c>
      <c r="C29" s="107" t="s">
        <v>215</v>
      </c>
    </row>
    <row r="30" spans="2:3">
      <c r="B30" s="112" t="s">
        <v>216</v>
      </c>
      <c r="C30" s="107" t="s">
        <v>217</v>
      </c>
    </row>
    <row r="31" spans="2:3">
      <c r="B31" s="112" t="s">
        <v>218</v>
      </c>
      <c r="C31" s="107" t="s">
        <v>219</v>
      </c>
    </row>
    <row r="33" spans="2:11" ht="15.75">
      <c r="B33" s="97" t="s">
        <v>220</v>
      </c>
      <c r="C33" s="107" t="s">
        <v>194</v>
      </c>
      <c r="K33" t="s">
        <v>221</v>
      </c>
    </row>
    <row r="34" spans="2:11">
      <c r="C34" s="109" t="s">
        <v>222</v>
      </c>
    </row>
    <row r="35" spans="2:11">
      <c r="C35" s="109" t="s">
        <v>223</v>
      </c>
    </row>
    <row r="36" spans="2:11">
      <c r="C36" s="109" t="s">
        <v>224</v>
      </c>
    </row>
    <row r="37" spans="2:11">
      <c r="C37" s="109" t="s">
        <v>225</v>
      </c>
    </row>
    <row r="38" spans="2:11">
      <c r="C38" s="109" t="s">
        <v>226</v>
      </c>
    </row>
    <row r="40" spans="2:11">
      <c r="B40" t="s">
        <v>227</v>
      </c>
    </row>
  </sheetData>
  <mergeCells count="4">
    <mergeCell ref="C2:I2"/>
    <mergeCell ref="B4:B6"/>
    <mergeCell ref="C4:C6"/>
    <mergeCell ref="G4:G8"/>
  </mergeCells>
  <phoneticPr fontId="37"/>
  <dataValidations count="6">
    <dataValidation type="list" allowBlank="1" showInputMessage="1" showErrorMessage="1" prompt="選択" sqref="H7:H8">
      <formula1>"無,細礫,小礫,中礫,大礫,巨礫"</formula1>
      <formula2>0</formula2>
    </dataValidation>
    <dataValidation allowBlank="1" showInputMessage="1" showErrorMessage="1" prompt="10%刻み" sqref="I7:I8">
      <formula1>0</formula1>
      <formula2>0</formula2>
    </dataValidation>
    <dataValidation type="list" allowBlank="1" showInputMessage="1" showErrorMessage="1" prompt="選択" sqref="F7:F8">
      <formula1>"砂質,壌土,埴質土壌,埴土"</formula1>
      <formula2>0</formula2>
    </dataValidation>
    <dataValidation type="list" allowBlank="1" showInputMessage="1" showErrorMessage="1" prompt="選択" sqref="G4">
      <formula1>"ポドゾル,褐色森林土乾性,褐色森林土適潤,褐色森林土湿性,赤・黄色土群,黒色土群,暗赤色土群,グライ,泥炭土,未熟土"</formula1>
      <formula2>0</formula2>
    </dataValidation>
    <dataValidation allowBlank="1" showInputMessage="1" showErrorMessage="1" prompt="cm" sqref="C3:C7 E3:E6 C8">
      <formula1>0</formula1>
      <formula2>0</formula2>
    </dataValidation>
    <dataValidation type="textLength" operator="equal" showInputMessage="1" showErrorMessage="1" errorTitle="苗木調査フォーマットID" error="&quot;無効なIDです&quot;" promptTitle="苗木調査フォーマットID" prompt="【重要！！】調査IDを確定させた後、_x000a__x000a_調査ID + &quot;.S01&quot; ※ 数値は1から連番_x000a__x000a_の形で必ず記入してください。_x000a_番号の重複には十分注意してください。" sqref="C2">
      <formula1>10</formula1>
      <formula2>0</formula2>
    </dataValidation>
  </dataValidations>
  <hyperlinks>
    <hyperlink ref="D10" r:id="rId1"/>
    <hyperlink ref="C13" r:id="rId2"/>
    <hyperlink ref="C15" r:id="rId3"/>
    <hyperlink ref="C24" r:id="rId4"/>
    <hyperlink ref="C25" r:id="rId5"/>
    <hyperlink ref="C26" r:id="rId6"/>
    <hyperlink ref="C27" r:id="rId7"/>
    <hyperlink ref="C28" r:id="rId8"/>
    <hyperlink ref="C29" r:id="rId9"/>
    <hyperlink ref="C30" r:id="rId10"/>
    <hyperlink ref="C31" r:id="rId11"/>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1"/>
  <sheetViews>
    <sheetView zoomScaleNormal="100" workbookViewId="0"/>
  </sheetViews>
  <sheetFormatPr defaultRowHeight="13.5"/>
  <cols>
    <col min="1" max="1" width="3.5" customWidth="1"/>
    <col min="2" max="10" width="14.75" customWidth="1"/>
    <col min="11" max="14" width="10.5" customWidth="1"/>
    <col min="15" max="15" width="15.5" customWidth="1"/>
    <col min="16" max="16" width="8.25" customWidth="1"/>
    <col min="17" max="1025" width="8.375" customWidth="1"/>
  </cols>
  <sheetData>
    <row r="2" spans="2:15" ht="22.5" customHeight="1">
      <c r="B2" s="30" t="s">
        <v>228</v>
      </c>
      <c r="F2" s="40" t="s">
        <v>4</v>
      </c>
      <c r="G2" s="35" t="s">
        <v>5</v>
      </c>
      <c r="H2" s="12" t="s">
        <v>6</v>
      </c>
      <c r="I2" s="12"/>
      <c r="J2" s="113"/>
      <c r="K2" s="113"/>
      <c r="L2" s="113"/>
      <c r="M2" s="113"/>
      <c r="N2" s="113"/>
      <c r="O2" s="114" t="s">
        <v>229</v>
      </c>
    </row>
    <row r="3" spans="2:15" ht="15" customHeight="1">
      <c r="B3" s="30"/>
    </row>
    <row r="4" spans="2:15" ht="15" customHeight="1">
      <c r="B4" s="115" t="s">
        <v>94</v>
      </c>
      <c r="C4" s="116"/>
      <c r="D4" s="116"/>
      <c r="E4" s="116"/>
      <c r="F4" s="116"/>
      <c r="G4" s="116"/>
      <c r="H4" s="116"/>
      <c r="I4" s="116"/>
      <c r="J4" s="116"/>
      <c r="K4" s="116"/>
      <c r="L4" s="116"/>
      <c r="M4" s="116"/>
      <c r="N4" s="116"/>
      <c r="O4" s="116"/>
    </row>
    <row r="5" spans="2:15" ht="7.5" customHeight="1"/>
    <row r="6" spans="2:15" ht="15" customHeight="1">
      <c r="B6" s="117" t="s">
        <v>99</v>
      </c>
      <c r="D6" s="117" t="s">
        <v>96</v>
      </c>
      <c r="E6" s="117" t="s">
        <v>230</v>
      </c>
      <c r="F6" s="117" t="s">
        <v>97</v>
      </c>
      <c r="G6" s="117" t="s">
        <v>98</v>
      </c>
      <c r="H6" s="117" t="s">
        <v>231</v>
      </c>
      <c r="O6" s="117" t="s">
        <v>232</v>
      </c>
    </row>
    <row r="7" spans="2:15" ht="22.5" customHeight="1">
      <c r="B7" s="118" t="s">
        <v>233</v>
      </c>
      <c r="D7" s="119" t="s">
        <v>101</v>
      </c>
      <c r="E7" s="119" t="s">
        <v>234</v>
      </c>
      <c r="F7" s="119" t="s">
        <v>102</v>
      </c>
      <c r="G7" s="119" t="s">
        <v>65</v>
      </c>
      <c r="H7" s="119" t="s">
        <v>235</v>
      </c>
      <c r="O7" s="120">
        <v>130</v>
      </c>
    </row>
    <row r="8" spans="2:15" ht="15" customHeight="1"/>
    <row r="9" spans="2:15" ht="15" customHeight="1">
      <c r="B9" s="27" t="s">
        <v>236</v>
      </c>
      <c r="C9" s="27"/>
      <c r="E9" s="121" t="s">
        <v>237</v>
      </c>
      <c r="F9" s="117" t="s">
        <v>238</v>
      </c>
      <c r="G9" s="117" t="s">
        <v>239</v>
      </c>
      <c r="H9" s="117" t="s">
        <v>240</v>
      </c>
      <c r="I9" s="117" t="s">
        <v>241</v>
      </c>
      <c r="J9" s="117" t="s">
        <v>242</v>
      </c>
      <c r="K9" s="122" t="s">
        <v>243</v>
      </c>
      <c r="L9" s="123"/>
      <c r="M9" s="123"/>
      <c r="N9" s="123"/>
      <c r="O9" s="123"/>
    </row>
    <row r="10" spans="2:15" ht="22.5" customHeight="1">
      <c r="B10" s="26" t="s">
        <v>244</v>
      </c>
      <c r="C10" s="26"/>
      <c r="E10" s="124">
        <v>40452</v>
      </c>
      <c r="F10" s="119" t="s">
        <v>245</v>
      </c>
      <c r="G10" s="125">
        <v>30</v>
      </c>
      <c r="H10" s="124">
        <v>40603</v>
      </c>
      <c r="I10" s="124">
        <v>40940</v>
      </c>
      <c r="J10" s="126">
        <f>DATEDIF(E10,I10,"M")</f>
        <v>16</v>
      </c>
      <c r="K10" s="127" t="s">
        <v>246</v>
      </c>
      <c r="L10" s="128"/>
      <c r="M10" s="128"/>
      <c r="N10" s="128"/>
      <c r="O10" s="129"/>
    </row>
    <row r="12" spans="2:15">
      <c r="B12" s="130"/>
      <c r="C12" s="27" t="s">
        <v>247</v>
      </c>
      <c r="D12" s="27" t="s">
        <v>162</v>
      </c>
      <c r="E12" s="27" t="s">
        <v>248</v>
      </c>
      <c r="G12" s="27" t="s">
        <v>249</v>
      </c>
      <c r="H12" s="27" t="s">
        <v>250</v>
      </c>
      <c r="I12" s="27" t="s">
        <v>251</v>
      </c>
      <c r="J12" s="27" t="s">
        <v>252</v>
      </c>
      <c r="K12" s="27"/>
      <c r="L12" s="27"/>
      <c r="M12" s="27"/>
      <c r="N12" s="27"/>
      <c r="O12" s="27" t="s">
        <v>253</v>
      </c>
    </row>
    <row r="13" spans="2:15" ht="15" customHeight="1">
      <c r="B13" s="130"/>
      <c r="C13" s="27"/>
      <c r="D13" s="27"/>
      <c r="E13" s="27"/>
      <c r="G13" s="27"/>
      <c r="H13" s="27"/>
      <c r="I13" s="27"/>
      <c r="J13" s="117" t="s">
        <v>254</v>
      </c>
      <c r="K13" s="117" t="s">
        <v>255</v>
      </c>
      <c r="L13" s="117" t="s">
        <v>256</v>
      </c>
      <c r="M13" s="117" t="s">
        <v>257</v>
      </c>
      <c r="N13" s="117" t="s">
        <v>258</v>
      </c>
      <c r="O13" s="27"/>
    </row>
    <row r="14" spans="2:15" ht="22.5" customHeight="1">
      <c r="B14" s="117" t="s">
        <v>259</v>
      </c>
      <c r="C14" s="131"/>
      <c r="D14" s="131"/>
      <c r="E14" s="131"/>
      <c r="G14" s="119" t="s">
        <v>260</v>
      </c>
      <c r="H14" s="132">
        <v>40</v>
      </c>
      <c r="I14" s="133">
        <v>5.5</v>
      </c>
      <c r="J14" s="134">
        <v>150</v>
      </c>
      <c r="K14" s="135">
        <v>80</v>
      </c>
      <c r="L14" s="136">
        <v>35</v>
      </c>
      <c r="M14" s="136">
        <v>20</v>
      </c>
      <c r="N14" s="136">
        <v>15</v>
      </c>
      <c r="O14" s="137" t="s">
        <v>261</v>
      </c>
    </row>
    <row r="15" spans="2:15" ht="22.5" customHeight="1">
      <c r="B15" s="117" t="s">
        <v>262</v>
      </c>
      <c r="C15" s="131"/>
      <c r="D15" s="131"/>
      <c r="E15" s="131"/>
    </row>
    <row r="16" spans="2:15" ht="22.5" customHeight="1">
      <c r="B16" s="117" t="s">
        <v>263</v>
      </c>
      <c r="C16" s="131"/>
      <c r="D16" s="131"/>
      <c r="E16" s="131"/>
    </row>
    <row r="18" spans="2:15">
      <c r="B18" s="130" t="s">
        <v>125</v>
      </c>
      <c r="C18" s="138"/>
      <c r="D18" s="138"/>
      <c r="E18" s="138"/>
      <c r="F18" s="138"/>
      <c r="G18" s="138"/>
      <c r="H18" s="138"/>
      <c r="I18" s="138"/>
      <c r="J18" s="138"/>
      <c r="K18" s="138"/>
      <c r="L18" s="138"/>
      <c r="M18" s="138"/>
      <c r="N18" s="138"/>
      <c r="O18" s="138"/>
    </row>
    <row r="19" spans="2:15" ht="122.25" customHeight="1">
      <c r="B19" s="25" t="s">
        <v>264</v>
      </c>
      <c r="C19" s="25"/>
      <c r="D19" s="25"/>
      <c r="E19" s="25"/>
      <c r="F19" s="25"/>
      <c r="G19" s="25"/>
      <c r="H19" s="25"/>
      <c r="I19" s="25"/>
      <c r="J19" s="25"/>
      <c r="K19" s="25"/>
      <c r="L19" s="25"/>
      <c r="M19" s="25"/>
      <c r="N19" s="25"/>
      <c r="O19" s="25"/>
    </row>
    <row r="21" spans="2:15">
      <c r="B21" t="s">
        <v>227</v>
      </c>
    </row>
  </sheetData>
  <mergeCells count="12">
    <mergeCell ref="J12:N12"/>
    <mergeCell ref="O12:O13"/>
    <mergeCell ref="B19:O19"/>
    <mergeCell ref="H2:I2"/>
    <mergeCell ref="B9:C9"/>
    <mergeCell ref="B10:C10"/>
    <mergeCell ref="C12:C13"/>
    <mergeCell ref="D12:D13"/>
    <mergeCell ref="E12:E13"/>
    <mergeCell ref="G12:G13"/>
    <mergeCell ref="H12:H13"/>
    <mergeCell ref="I12:I13"/>
  </mergeCells>
  <phoneticPr fontId="37"/>
  <dataValidations count="21">
    <dataValidation type="list" allowBlank="1" showInputMessage="1" showErrorMessage="1" promptTitle="苗木由来" prompt="苗木の由来を選択してください。" sqref="F7">
      <formula1>"実生,挿し木"</formula1>
      <formula2>0</formula2>
    </dataValidation>
    <dataValidation type="list" allowBlank="1" showInputMessage="1" showErrorMessage="1" sqref="F10">
      <formula1>"露地挿,密閉挿,その他"</formula1>
      <formula2>0</formula2>
    </dataValidation>
    <dataValidation operator="equal" allowBlank="1" showInputMessage="1" showErrorMessage="1" promptTitle="生産者" prompt="実際の生産者名を入力してください" sqref="B7">
      <formula1>0</formula1>
      <formula2>0</formula2>
    </dataValidation>
    <dataValidation type="list" allowBlank="1" showInputMessage="1" showErrorMessage="1" promptTitle="苗タイプ" prompt="植栽に用いた苗の栽培タイプを選択してください。" sqref="D7">
      <formula1>"裸苗,コンテナ苗,ポット苗,裸（大苗）,コンテナ苗（大苗）,ポット苗（大苗）"</formula1>
      <formula2>0</formula2>
    </dataValidation>
    <dataValidation type="list" allowBlank="1" showInputMessage="1" showErrorMessage="1" promptTitle="品種" prompt="苗木の品種を選択してください。_x000a_リストにない場合は、直接入力してください。_x000a_解らない場合は”不明”を選択してください。_x000a_" sqref="H7">
      <formula1>"タノアカ,シャカイン,ヤマグチ,その他,不明"</formula1>
      <formula2>0</formula2>
    </dataValidation>
    <dataValidation operator="equal" allowBlank="1" showInputMessage="1" showErrorMessage="1" promptTitle="価格" prompt="苗木の購入価格を、一本あたりの値段で入力してください_x000a_（単位不要）" sqref="O7">
      <formula1>0</formula1>
      <formula2>0</formula2>
    </dataValidation>
    <dataValidation type="textLength" operator="equal" showInputMessage="1" showErrorMessage="1" errorTitle="苗木調査フォーマットID" error="&quot;無効なIDです&quot;" promptTitle="苗木調査フォーマットID" prompt="【重要！！】調査IDを確定させた後、_x000a__x000a_調査ID + &quot;.N01&quot; ※数値は1から連番_x000a__x000a_の形で必ず記入してください。_x000a_番号の重複には十分注意してください。" sqref="O2">
      <formula1>10</formula1>
      <formula2>0</formula2>
    </dataValidation>
    <dataValidation operator="equal" allowBlank="1" showInputMessage="1" showErrorMessage="1" promptTitle="移植年月" prompt="苗木の床替えを行った場合はその時期を記入してください。_x000a_床替えしていない場合は、空欄に願います。" sqref="H10">
      <formula1>0</formula1>
      <formula2>0</formula2>
    </dataValidation>
    <dataValidation operator="equal" allowBlank="1" showInputMessage="1" showErrorMessage="1" promptTitle="育成期間" prompt="差し着け／播種年月と出荷年月から自動計算されます。" sqref="J10">
      <formula1>0</formula1>
      <formula2>0</formula2>
    </dataValidation>
    <dataValidation type="list" allowBlank="1" showInputMessage="1" showErrorMessage="1" promptTitle="コンテナ形状" prompt="栽培に用いたコンテナの形状を_x000a_選択してください。_x000a_該当するモノがないがコンテナ_x000a_形状が解る場合は、直接入力_x000a_してください。_x000a__x000a_裸苗の場合は、”その他”を選択_x000a_してください。" sqref="E7">
      <formula1>"JFA300,JFA150,BCC,Mスター,その他"</formula1>
      <formula2>0</formula2>
    </dataValidation>
    <dataValidation type="list" allowBlank="1" showInputMessage="1" showErrorMessage="1" promptTitle="樹種" prompt="苗木の樹種を選択してください。_x000a_該当する樹種がない場合は、直接入力してください。" sqref="G7">
      <formula1>"スギ,ヒノキ,カラマツ,その他"</formula1>
      <formula2>0</formula2>
    </dataValidation>
    <dataValidation operator="equal" allowBlank="1" showInputMessage="1" showErrorMessage="1" promptTitle="育苗場所" prompt="主たる育苗場所を入力してください。" sqref="K10 O10">
      <formula1>0</formula1>
      <formula2>0</formula2>
    </dataValidation>
    <dataValidation allowBlank="1" showInputMessage="1" showErrorMessage="1" promptTitle="挿穂長" prompt="挿穂苗の場合のみ、平均挿穂長を入力してください。_x000a_実生苗の場合は、空欄に願います。" sqref="G10">
      <formula1>0</formula1>
      <formula2>0</formula2>
    </dataValidation>
    <dataValidation type="list" operator="equal" allowBlank="1" showInputMessage="1" showErrorMessage="1" promptTitle="梱包材" prompt="出荷時の梱包材を選択してください。" sqref="O14">
      <formula1>"苗木袋,段ボール（普通）,ライフパック,その他"</formula1>
      <formula2>0</formula2>
    </dataValidation>
    <dataValidation allowBlank="1" showInputMessage="1" showErrorMessage="1" promptTitle="培地" prompt="栽培環境は、明らかに_x000a_できる範囲で結構です。_x000a_" sqref="B10">
      <formula1>0</formula1>
      <formula2>0</formula2>
    </dataValidation>
    <dataValidation operator="equal" allowBlank="1" showInputMessage="1" showErrorMessage="1" promptTitle="施肥" prompt="栽培環境は、明らかにできる範囲で結構です。" sqref="C14">
      <formula1>0</formula1>
      <formula2>0</formula2>
    </dataValidation>
    <dataValidation allowBlank="1" showInputMessage="1" showErrorMessage="1" promptTitle="全重量" prompt="平均個体重を入力してください" sqref="J14">
      <formula1>0</formula1>
      <formula2>0</formula2>
    </dataValidation>
    <dataValidation allowBlank="1" showInputMessage="1" showErrorMessage="1" promptTitle="枝葉重量" prompt="器官別に分けて重量測定した場合の枝葉重量を入力してください_x000a_（空欄可）" sqref="K14">
      <formula1>0</formula1>
      <formula2>0</formula2>
    </dataValidation>
    <dataValidation allowBlank="1" showInputMessage="1" showErrorMessage="1" promptTitle="幹重量1" prompt="器官別に分けて重量測定した場合の地上部幹重量を入力してください_x000a_（空欄可）" sqref="L14">
      <formula1>0</formula1>
      <formula2>0</formula2>
    </dataValidation>
    <dataValidation allowBlank="1" showInputMessage="1" showErrorMessage="1" promptTitle="幹重量2" prompt="器官別に分けて重量測定した場合の地下部重量を入力してください_x000a_（空欄可）" sqref="M14">
      <formula1>0</formula1>
      <formula2>0</formula2>
    </dataValidation>
    <dataValidation allowBlank="1" showInputMessage="1" showErrorMessage="1" promptTitle="根重量" prompt="器官別に分けて重量測定した場合の根重量を入力してください_x000a_（空欄可）" sqref="N14">
      <formula1>0</formula1>
      <formula2>0</formula2>
    </dataValidation>
  </dataValidations>
  <pageMargins left="0.70833333333333304" right="0.70833333333333304" top="1.3388888888888899" bottom="0.7479166666666670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5"/>
  <sheetViews>
    <sheetView zoomScale="115" zoomScaleNormal="115" workbookViewId="0"/>
  </sheetViews>
  <sheetFormatPr defaultRowHeight="13.5"/>
  <cols>
    <col min="1" max="1" width="11.75" customWidth="1"/>
    <col min="2" max="2" width="9.625" customWidth="1"/>
    <col min="3" max="7" width="7.375" customWidth="1"/>
    <col min="8" max="8" width="9.625" customWidth="1"/>
    <col min="9" max="13" width="7.375" customWidth="1"/>
    <col min="14" max="14" width="9.625" customWidth="1"/>
    <col min="15" max="19" width="7.375" customWidth="1"/>
    <col min="20" max="248" width="8.75" customWidth="1"/>
    <col min="249" max="249" width="8.25" customWidth="1"/>
    <col min="250" max="1025" width="7.375" customWidth="1"/>
  </cols>
  <sheetData>
    <row r="1" spans="1:46" ht="8.25" customHeight="1">
      <c r="B1" s="139"/>
      <c r="C1" s="139"/>
      <c r="D1" s="139"/>
      <c r="E1" s="139"/>
      <c r="F1" s="139"/>
      <c r="G1" s="139"/>
      <c r="H1" s="140"/>
      <c r="I1" s="141"/>
      <c r="J1" s="141"/>
      <c r="K1" s="142"/>
      <c r="L1" s="142"/>
      <c r="M1" s="143"/>
      <c r="N1" s="142"/>
      <c r="O1" s="144"/>
      <c r="P1" s="144"/>
      <c r="Q1" s="142"/>
      <c r="R1" s="144"/>
      <c r="S1" s="140"/>
      <c r="T1" s="140"/>
      <c r="U1" s="140"/>
      <c r="V1" s="140"/>
      <c r="W1" s="140"/>
      <c r="X1" s="140"/>
      <c r="Y1" s="140"/>
      <c r="Z1" s="145"/>
      <c r="AA1" s="146"/>
      <c r="AB1" s="146"/>
      <c r="AC1" s="147"/>
      <c r="AD1" s="146"/>
      <c r="AE1" s="148"/>
      <c r="AF1" s="148"/>
      <c r="AG1" s="146"/>
      <c r="AH1" s="149"/>
      <c r="AI1" s="146"/>
      <c r="AJ1" s="150"/>
      <c r="AK1" s="149"/>
      <c r="AL1" s="151"/>
      <c r="AM1" s="145"/>
      <c r="AN1" s="146"/>
      <c r="AO1" s="146"/>
      <c r="AP1" s="146"/>
      <c r="AQ1" s="146"/>
      <c r="AR1" s="149"/>
      <c r="AS1" s="152"/>
      <c r="AT1" s="152"/>
    </row>
    <row r="2" spans="1:46" ht="17.25">
      <c r="A2" s="153" t="s">
        <v>265</v>
      </c>
      <c r="B2" s="139"/>
      <c r="C2" s="139"/>
      <c r="D2" s="139"/>
      <c r="E2" s="139"/>
      <c r="F2" s="139"/>
      <c r="G2" s="139"/>
      <c r="H2" s="140"/>
      <c r="I2" s="141"/>
      <c r="J2" s="141"/>
      <c r="K2" s="142"/>
      <c r="L2" s="142"/>
      <c r="M2" s="143"/>
      <c r="N2" s="142"/>
      <c r="O2" s="144"/>
      <c r="P2" s="144"/>
      <c r="Q2" s="142"/>
      <c r="R2" s="144"/>
      <c r="S2" s="140"/>
      <c r="T2" s="140"/>
      <c r="U2" s="140"/>
      <c r="V2" s="140"/>
      <c r="W2" s="140"/>
      <c r="X2" s="140"/>
      <c r="Y2" s="140"/>
      <c r="Z2" s="145"/>
      <c r="AA2" s="146"/>
      <c r="AB2" s="146"/>
      <c r="AC2" s="102" t="s">
        <v>171</v>
      </c>
      <c r="AD2" s="24" t="s">
        <v>140</v>
      </c>
      <c r="AE2" s="24"/>
      <c r="AF2" s="148"/>
      <c r="AG2" s="146"/>
      <c r="AH2" s="149"/>
      <c r="AI2" s="146"/>
      <c r="AJ2" s="150"/>
      <c r="AK2" s="149"/>
      <c r="AL2" s="151"/>
      <c r="AM2" s="145"/>
      <c r="AN2" s="146"/>
      <c r="AO2" s="146"/>
      <c r="AP2" s="146"/>
      <c r="AQ2" s="146"/>
      <c r="AR2" s="149"/>
      <c r="AS2" s="152"/>
      <c r="AT2" s="152"/>
    </row>
    <row r="3" spans="1:46" s="97" customFormat="1" ht="14.25" customHeight="1">
      <c r="A3" s="154"/>
      <c r="B3" s="23" t="s">
        <v>266</v>
      </c>
      <c r="C3" s="23"/>
      <c r="D3" s="23"/>
      <c r="E3" s="23"/>
      <c r="F3" s="23"/>
      <c r="G3" s="23"/>
      <c r="H3" s="22" t="s">
        <v>267</v>
      </c>
      <c r="I3" s="22"/>
      <c r="J3" s="22"/>
      <c r="K3" s="22"/>
      <c r="L3" s="22"/>
      <c r="M3" s="22"/>
      <c r="N3" s="21" t="s">
        <v>268</v>
      </c>
      <c r="O3" s="21"/>
      <c r="P3" s="21"/>
      <c r="Q3" s="21"/>
      <c r="R3" s="21"/>
      <c r="S3" s="21"/>
      <c r="T3" s="20" t="s">
        <v>269</v>
      </c>
      <c r="U3" s="20"/>
      <c r="V3" s="20"/>
      <c r="W3" s="20"/>
      <c r="X3" s="20"/>
      <c r="Y3" s="20"/>
      <c r="Z3" s="19" t="s">
        <v>270</v>
      </c>
      <c r="AA3" s="19"/>
      <c r="AB3" s="19"/>
      <c r="AC3" s="19"/>
      <c r="AD3" s="19"/>
      <c r="AE3" s="19"/>
    </row>
    <row r="4" spans="1:46" s="163" customFormat="1" ht="12">
      <c r="A4" s="155" t="s">
        <v>271</v>
      </c>
      <c r="B4" s="156" t="s">
        <v>272</v>
      </c>
      <c r="C4" s="157" t="s">
        <v>143</v>
      </c>
      <c r="D4" s="158" t="s">
        <v>273</v>
      </c>
      <c r="E4" s="158" t="s">
        <v>274</v>
      </c>
      <c r="F4" s="158" t="s">
        <v>275</v>
      </c>
      <c r="G4" s="159" t="s">
        <v>276</v>
      </c>
      <c r="H4" s="156" t="s">
        <v>272</v>
      </c>
      <c r="I4" s="157" t="s">
        <v>143</v>
      </c>
      <c r="J4" s="158" t="s">
        <v>273</v>
      </c>
      <c r="K4" s="158" t="s">
        <v>274</v>
      </c>
      <c r="L4" s="158" t="s">
        <v>275</v>
      </c>
      <c r="M4" s="159" t="s">
        <v>276</v>
      </c>
      <c r="N4" s="156" t="s">
        <v>272</v>
      </c>
      <c r="O4" s="157" t="s">
        <v>143</v>
      </c>
      <c r="P4" s="158" t="s">
        <v>273</v>
      </c>
      <c r="Q4" s="158" t="s">
        <v>274</v>
      </c>
      <c r="R4" s="158" t="s">
        <v>275</v>
      </c>
      <c r="S4" s="159" t="s">
        <v>276</v>
      </c>
      <c r="T4" s="156" t="s">
        <v>272</v>
      </c>
      <c r="U4" s="158" t="s">
        <v>143</v>
      </c>
      <c r="V4" s="158" t="s">
        <v>273</v>
      </c>
      <c r="W4" s="158" t="s">
        <v>274</v>
      </c>
      <c r="X4" s="158" t="s">
        <v>275</v>
      </c>
      <c r="Y4" s="159" t="s">
        <v>276</v>
      </c>
      <c r="Z4" s="160" t="s">
        <v>272</v>
      </c>
      <c r="AA4" s="161" t="s">
        <v>143</v>
      </c>
      <c r="AB4" s="161" t="s">
        <v>273</v>
      </c>
      <c r="AC4" s="161" t="s">
        <v>274</v>
      </c>
      <c r="AD4" s="161" t="s">
        <v>275</v>
      </c>
      <c r="AE4" s="162" t="s">
        <v>276</v>
      </c>
    </row>
    <row r="5" spans="1:46" s="163" customFormat="1">
      <c r="A5" s="164">
        <v>1</v>
      </c>
      <c r="B5" s="165"/>
      <c r="C5" s="166"/>
      <c r="D5" s="166"/>
      <c r="E5" s="167"/>
      <c r="F5" s="168"/>
      <c r="G5" s="168"/>
      <c r="H5" s="165"/>
      <c r="I5" s="166"/>
      <c r="J5" s="166"/>
      <c r="K5" s="167"/>
      <c r="L5" s="168"/>
      <c r="M5" s="168"/>
      <c r="N5" s="165"/>
      <c r="O5" s="166"/>
      <c r="P5" s="166"/>
      <c r="Q5" s="167"/>
      <c r="R5" s="168"/>
      <c r="S5" s="168"/>
      <c r="T5" s="165"/>
      <c r="U5" s="166"/>
      <c r="V5" s="166"/>
      <c r="W5" s="167"/>
      <c r="X5" s="168"/>
      <c r="Y5" s="168"/>
      <c r="Z5" s="165"/>
      <c r="AA5" s="166"/>
      <c r="AB5" s="166"/>
      <c r="AC5" s="167"/>
      <c r="AD5" s="168"/>
      <c r="AE5" s="168"/>
    </row>
    <row r="6" spans="1:46">
      <c r="A6" s="169">
        <v>2</v>
      </c>
      <c r="B6" s="170"/>
      <c r="C6" s="171"/>
      <c r="D6" s="171"/>
      <c r="E6" s="172"/>
      <c r="F6" s="173"/>
      <c r="G6" s="173"/>
      <c r="H6" s="170"/>
      <c r="I6" s="171"/>
      <c r="J6" s="171"/>
      <c r="K6" s="172"/>
      <c r="L6" s="173"/>
      <c r="M6" s="173"/>
      <c r="N6" s="170"/>
      <c r="O6" s="171"/>
      <c r="P6" s="171"/>
      <c r="Q6" s="172"/>
      <c r="R6" s="173"/>
      <c r="S6" s="173"/>
      <c r="T6" s="170"/>
      <c r="U6" s="171"/>
      <c r="V6" s="171"/>
      <c r="W6" s="172"/>
      <c r="X6" s="173"/>
      <c r="Y6" s="173"/>
      <c r="Z6" s="170"/>
      <c r="AA6" s="171"/>
      <c r="AB6" s="171"/>
      <c r="AC6" s="172"/>
      <c r="AD6" s="173"/>
      <c r="AE6" s="173"/>
    </row>
    <row r="7" spans="1:46">
      <c r="A7" s="169">
        <v>3</v>
      </c>
      <c r="B7" s="170"/>
      <c r="C7" s="171"/>
      <c r="D7" s="171"/>
      <c r="E7" s="172"/>
      <c r="F7" s="173"/>
      <c r="G7" s="173"/>
      <c r="H7" s="170"/>
      <c r="I7" s="171"/>
      <c r="J7" s="171"/>
      <c r="K7" s="172"/>
      <c r="L7" s="173"/>
      <c r="M7" s="173"/>
      <c r="N7" s="170"/>
      <c r="O7" s="171"/>
      <c r="P7" s="171"/>
      <c r="Q7" s="172"/>
      <c r="R7" s="173"/>
      <c r="S7" s="173"/>
      <c r="T7" s="170"/>
      <c r="U7" s="171"/>
      <c r="V7" s="171"/>
      <c r="W7" s="172"/>
      <c r="X7" s="173"/>
      <c r="Y7" s="173"/>
      <c r="Z7" s="170"/>
      <c r="AA7" s="171"/>
      <c r="AB7" s="171"/>
      <c r="AC7" s="172"/>
      <c r="AD7" s="173"/>
      <c r="AE7" s="173"/>
    </row>
    <row r="8" spans="1:46">
      <c r="A8" s="169">
        <v>4</v>
      </c>
      <c r="B8" s="170"/>
      <c r="C8" s="171"/>
      <c r="D8" s="171"/>
      <c r="E8" s="172"/>
      <c r="F8" s="173"/>
      <c r="G8" s="173"/>
      <c r="H8" s="170"/>
      <c r="I8" s="171"/>
      <c r="J8" s="171"/>
      <c r="K8" s="172"/>
      <c r="L8" s="173"/>
      <c r="M8" s="173"/>
      <c r="N8" s="170"/>
      <c r="O8" s="171"/>
      <c r="P8" s="171"/>
      <c r="Q8" s="172"/>
      <c r="R8" s="173"/>
      <c r="S8" s="173"/>
      <c r="T8" s="170"/>
      <c r="U8" s="171"/>
      <c r="V8" s="171"/>
      <c r="W8" s="172"/>
      <c r="X8" s="173"/>
      <c r="Y8" s="173"/>
      <c r="Z8" s="170"/>
      <c r="AA8" s="171"/>
      <c r="AB8" s="171"/>
      <c r="AC8" s="172"/>
      <c r="AD8" s="173"/>
      <c r="AE8" s="173"/>
    </row>
    <row r="9" spans="1:46">
      <c r="A9" s="169">
        <v>5</v>
      </c>
      <c r="B9" s="170"/>
      <c r="C9" s="171"/>
      <c r="D9" s="171"/>
      <c r="E9" s="172"/>
      <c r="F9" s="173"/>
      <c r="G9" s="173"/>
      <c r="H9" s="170"/>
      <c r="I9" s="171"/>
      <c r="J9" s="171"/>
      <c r="K9" s="172"/>
      <c r="L9" s="173"/>
      <c r="M9" s="173"/>
      <c r="N9" s="170"/>
      <c r="O9" s="171"/>
      <c r="P9" s="171"/>
      <c r="Q9" s="172"/>
      <c r="R9" s="173"/>
      <c r="S9" s="173"/>
      <c r="T9" s="170"/>
      <c r="U9" s="171"/>
      <c r="V9" s="171"/>
      <c r="W9" s="172"/>
      <c r="X9" s="173"/>
      <c r="Y9" s="173"/>
      <c r="Z9" s="170"/>
      <c r="AA9" s="171"/>
      <c r="AB9" s="171"/>
      <c r="AC9" s="172"/>
      <c r="AD9" s="173"/>
      <c r="AE9" s="173"/>
    </row>
    <row r="10" spans="1:46">
      <c r="A10" s="169">
        <v>6</v>
      </c>
      <c r="B10" s="170"/>
      <c r="C10" s="171"/>
      <c r="D10" s="171"/>
      <c r="E10" s="172"/>
      <c r="F10" s="173"/>
      <c r="G10" s="173"/>
      <c r="H10" s="170"/>
      <c r="I10" s="171"/>
      <c r="J10" s="171"/>
      <c r="K10" s="172"/>
      <c r="L10" s="173"/>
      <c r="M10" s="173"/>
      <c r="N10" s="170"/>
      <c r="O10" s="171"/>
      <c r="P10" s="171"/>
      <c r="Q10" s="172"/>
      <c r="R10" s="173"/>
      <c r="S10" s="173"/>
      <c r="T10" s="170"/>
      <c r="U10" s="171"/>
      <c r="V10" s="171"/>
      <c r="W10" s="172"/>
      <c r="X10" s="173"/>
      <c r="Y10" s="173"/>
      <c r="Z10" s="170"/>
      <c r="AA10" s="171"/>
      <c r="AB10" s="171"/>
      <c r="AC10" s="172"/>
      <c r="AD10" s="173"/>
      <c r="AE10" s="173"/>
    </row>
    <row r="11" spans="1:46">
      <c r="A11" s="169">
        <v>7</v>
      </c>
      <c r="B11" s="170"/>
      <c r="C11" s="171"/>
      <c r="D11" s="171"/>
      <c r="E11" s="172"/>
      <c r="F11" s="173"/>
      <c r="G11" s="173"/>
      <c r="H11" s="170"/>
      <c r="I11" s="171"/>
      <c r="J11" s="171"/>
      <c r="K11" s="172"/>
      <c r="L11" s="173"/>
      <c r="M11" s="173"/>
      <c r="N11" s="170"/>
      <c r="O11" s="171"/>
      <c r="P11" s="171"/>
      <c r="Q11" s="172"/>
      <c r="R11" s="173"/>
      <c r="S11" s="173"/>
      <c r="T11" s="170"/>
      <c r="U11" s="171"/>
      <c r="V11" s="171"/>
      <c r="W11" s="172"/>
      <c r="X11" s="173"/>
      <c r="Y11" s="173"/>
      <c r="Z11" s="170"/>
      <c r="AA11" s="171"/>
      <c r="AB11" s="171"/>
      <c r="AC11" s="172"/>
      <c r="AD11" s="173"/>
      <c r="AE11" s="173"/>
    </row>
    <row r="12" spans="1:46">
      <c r="A12" s="169">
        <v>8</v>
      </c>
      <c r="B12" s="170"/>
      <c r="C12" s="171"/>
      <c r="D12" s="171"/>
      <c r="E12" s="172"/>
      <c r="F12" s="173"/>
      <c r="G12" s="173"/>
      <c r="H12" s="170"/>
      <c r="I12" s="171"/>
      <c r="J12" s="171"/>
      <c r="K12" s="172"/>
      <c r="L12" s="173"/>
      <c r="M12" s="173"/>
      <c r="N12" s="170"/>
      <c r="O12" s="171"/>
      <c r="P12" s="171"/>
      <c r="Q12" s="172"/>
      <c r="R12" s="173"/>
      <c r="S12" s="173"/>
      <c r="T12" s="170"/>
      <c r="U12" s="171"/>
      <c r="V12" s="171"/>
      <c r="W12" s="172"/>
      <c r="X12" s="173"/>
      <c r="Y12" s="173"/>
      <c r="Z12" s="170"/>
      <c r="AA12" s="171"/>
      <c r="AB12" s="171"/>
      <c r="AC12" s="172"/>
      <c r="AD12" s="173"/>
      <c r="AE12" s="173"/>
    </row>
    <row r="13" spans="1:46">
      <c r="A13" s="169">
        <v>9</v>
      </c>
      <c r="B13" s="170"/>
      <c r="C13" s="171"/>
      <c r="D13" s="171"/>
      <c r="E13" s="172"/>
      <c r="F13" s="173"/>
      <c r="G13" s="173"/>
      <c r="H13" s="170"/>
      <c r="I13" s="171"/>
      <c r="J13" s="171"/>
      <c r="K13" s="172"/>
      <c r="L13" s="173"/>
      <c r="M13" s="173"/>
      <c r="N13" s="170"/>
      <c r="O13" s="171"/>
      <c r="P13" s="171"/>
      <c r="Q13" s="172"/>
      <c r="R13" s="173"/>
      <c r="S13" s="173"/>
      <c r="T13" s="170"/>
      <c r="U13" s="171"/>
      <c r="V13" s="171"/>
      <c r="W13" s="172"/>
      <c r="X13" s="173"/>
      <c r="Y13" s="173"/>
      <c r="Z13" s="170"/>
      <c r="AA13" s="171"/>
      <c r="AB13" s="171"/>
      <c r="AC13" s="172"/>
      <c r="AD13" s="173"/>
      <c r="AE13" s="173"/>
    </row>
    <row r="14" spans="1:46">
      <c r="A14" s="169">
        <v>10</v>
      </c>
      <c r="B14" s="170"/>
      <c r="C14" s="171"/>
      <c r="D14" s="171"/>
      <c r="E14" s="172"/>
      <c r="F14" s="173"/>
      <c r="G14" s="173"/>
      <c r="H14" s="170"/>
      <c r="I14" s="171"/>
      <c r="J14" s="171"/>
      <c r="K14" s="172"/>
      <c r="L14" s="173"/>
      <c r="M14" s="173"/>
      <c r="N14" s="170"/>
      <c r="O14" s="171"/>
      <c r="P14" s="171"/>
      <c r="Q14" s="172"/>
      <c r="R14" s="173"/>
      <c r="S14" s="173"/>
      <c r="T14" s="170"/>
      <c r="U14" s="171"/>
      <c r="V14" s="171"/>
      <c r="W14" s="172"/>
      <c r="X14" s="173"/>
      <c r="Y14" s="173"/>
      <c r="Z14" s="170"/>
      <c r="AA14" s="171"/>
      <c r="AB14" s="171"/>
      <c r="AC14" s="172"/>
      <c r="AD14" s="173"/>
      <c r="AE14" s="173"/>
    </row>
    <row r="15" spans="1:46">
      <c r="A15" s="169">
        <v>11</v>
      </c>
      <c r="B15" s="170"/>
      <c r="C15" s="171"/>
      <c r="D15" s="171"/>
      <c r="E15" s="172"/>
      <c r="F15" s="173"/>
      <c r="G15" s="173"/>
      <c r="H15" s="170"/>
      <c r="I15" s="171"/>
      <c r="J15" s="171"/>
      <c r="K15" s="172"/>
      <c r="L15" s="173"/>
      <c r="M15" s="173"/>
      <c r="N15" s="170"/>
      <c r="O15" s="171"/>
      <c r="P15" s="171"/>
      <c r="Q15" s="172"/>
      <c r="R15" s="173"/>
      <c r="S15" s="173"/>
      <c r="T15" s="170"/>
      <c r="U15" s="171"/>
      <c r="V15" s="171"/>
      <c r="W15" s="172"/>
      <c r="X15" s="173"/>
      <c r="Y15" s="173"/>
      <c r="Z15" s="170"/>
      <c r="AA15" s="171"/>
      <c r="AB15" s="171"/>
      <c r="AC15" s="172"/>
      <c r="AD15" s="173"/>
      <c r="AE15" s="173"/>
    </row>
    <row r="16" spans="1:46">
      <c r="A16" s="169">
        <v>12</v>
      </c>
      <c r="B16" s="170"/>
      <c r="C16" s="171"/>
      <c r="D16" s="171"/>
      <c r="E16" s="174"/>
      <c r="F16" s="173"/>
      <c r="G16" s="173"/>
      <c r="H16" s="170"/>
      <c r="I16" s="171"/>
      <c r="J16" s="171"/>
      <c r="K16" s="174"/>
      <c r="L16" s="173"/>
      <c r="M16" s="173"/>
      <c r="N16" s="170"/>
      <c r="O16" s="171"/>
      <c r="P16" s="171"/>
      <c r="Q16" s="174"/>
      <c r="R16" s="173"/>
      <c r="S16" s="173"/>
      <c r="T16" s="170"/>
      <c r="U16" s="171"/>
      <c r="V16" s="171"/>
      <c r="W16" s="174"/>
      <c r="X16" s="173"/>
      <c r="Y16" s="173"/>
      <c r="Z16" s="170"/>
      <c r="AA16" s="171"/>
      <c r="AB16" s="171"/>
      <c r="AC16" s="174"/>
      <c r="AD16" s="173"/>
      <c r="AE16" s="173"/>
    </row>
    <row r="17" spans="1:31">
      <c r="A17" s="169">
        <v>13</v>
      </c>
      <c r="B17" s="170"/>
      <c r="C17" s="171"/>
      <c r="D17" s="171"/>
      <c r="E17" s="172"/>
      <c r="F17" s="173"/>
      <c r="G17" s="173"/>
      <c r="H17" s="170"/>
      <c r="I17" s="171"/>
      <c r="J17" s="171"/>
      <c r="K17" s="172"/>
      <c r="L17" s="173"/>
      <c r="M17" s="173"/>
      <c r="N17" s="170"/>
      <c r="O17" s="171"/>
      <c r="P17" s="171"/>
      <c r="Q17" s="172"/>
      <c r="R17" s="173"/>
      <c r="S17" s="173"/>
      <c r="T17" s="170"/>
      <c r="U17" s="171"/>
      <c r="V17" s="171"/>
      <c r="W17" s="172"/>
      <c r="X17" s="173"/>
      <c r="Y17" s="173"/>
      <c r="Z17" s="170"/>
      <c r="AA17" s="171"/>
      <c r="AB17" s="171"/>
      <c r="AC17" s="172"/>
      <c r="AD17" s="173"/>
      <c r="AE17" s="173"/>
    </row>
    <row r="18" spans="1:31">
      <c r="A18" s="169">
        <v>14</v>
      </c>
      <c r="B18" s="170"/>
      <c r="C18" s="171"/>
      <c r="D18" s="171"/>
      <c r="E18" s="172"/>
      <c r="F18" s="173"/>
      <c r="G18" s="173"/>
      <c r="H18" s="170"/>
      <c r="I18" s="171"/>
      <c r="J18" s="171"/>
      <c r="K18" s="172"/>
      <c r="L18" s="173"/>
      <c r="M18" s="173"/>
      <c r="N18" s="170"/>
      <c r="O18" s="171"/>
      <c r="P18" s="171"/>
      <c r="Q18" s="172"/>
      <c r="R18" s="173"/>
      <c r="S18" s="173"/>
      <c r="T18" s="170"/>
      <c r="U18" s="171"/>
      <c r="V18" s="171"/>
      <c r="W18" s="172"/>
      <c r="X18" s="173"/>
      <c r="Y18" s="173"/>
      <c r="Z18" s="170"/>
      <c r="AA18" s="171"/>
      <c r="AB18" s="171"/>
      <c r="AC18" s="172"/>
      <c r="AD18" s="173"/>
      <c r="AE18" s="173"/>
    </row>
    <row r="19" spans="1:31">
      <c r="A19" s="169">
        <v>15</v>
      </c>
      <c r="B19" s="170"/>
      <c r="C19" s="171"/>
      <c r="D19" s="171"/>
      <c r="E19" s="172"/>
      <c r="F19" s="173"/>
      <c r="G19" s="173"/>
      <c r="H19" s="170"/>
      <c r="I19" s="171"/>
      <c r="J19" s="171"/>
      <c r="K19" s="172"/>
      <c r="L19" s="173"/>
      <c r="M19" s="173"/>
      <c r="N19" s="170"/>
      <c r="O19" s="171"/>
      <c r="P19" s="171"/>
      <c r="Q19" s="172"/>
      <c r="R19" s="173"/>
      <c r="S19" s="173"/>
      <c r="T19" s="170"/>
      <c r="U19" s="171"/>
      <c r="V19" s="171"/>
      <c r="W19" s="172"/>
      <c r="X19" s="173"/>
      <c r="Y19" s="173"/>
      <c r="Z19" s="170"/>
      <c r="AA19" s="171"/>
      <c r="AB19" s="171"/>
      <c r="AC19" s="172"/>
      <c r="AD19" s="173"/>
      <c r="AE19" s="173"/>
    </row>
    <row r="20" spans="1:31">
      <c r="A20" s="169">
        <v>16</v>
      </c>
      <c r="B20" s="170"/>
      <c r="C20" s="171"/>
      <c r="D20" s="171"/>
      <c r="E20" s="172"/>
      <c r="F20" s="174"/>
      <c r="G20" s="173"/>
      <c r="H20" s="170"/>
      <c r="I20" s="171"/>
      <c r="J20" s="171"/>
      <c r="K20" s="172"/>
      <c r="L20" s="174"/>
      <c r="M20" s="173"/>
      <c r="N20" s="170"/>
      <c r="O20" s="171"/>
      <c r="P20" s="171"/>
      <c r="Q20" s="172"/>
      <c r="R20" s="174"/>
      <c r="S20" s="173"/>
      <c r="T20" s="170"/>
      <c r="U20" s="171"/>
      <c r="V20" s="171"/>
      <c r="W20" s="172"/>
      <c r="X20" s="174"/>
      <c r="Y20" s="173"/>
      <c r="Z20" s="170"/>
      <c r="AA20" s="171"/>
      <c r="AB20" s="171"/>
      <c r="AC20" s="172"/>
      <c r="AD20" s="174"/>
      <c r="AE20" s="173"/>
    </row>
    <row r="21" spans="1:31">
      <c r="A21" s="169">
        <v>17</v>
      </c>
      <c r="B21" s="170"/>
      <c r="C21" s="171"/>
      <c r="D21" s="171"/>
      <c r="E21" s="172"/>
      <c r="F21" s="173"/>
      <c r="G21" s="173"/>
      <c r="H21" s="170"/>
      <c r="I21" s="171"/>
      <c r="J21" s="171"/>
      <c r="K21" s="172"/>
      <c r="L21" s="173"/>
      <c r="M21" s="173"/>
      <c r="N21" s="170"/>
      <c r="O21" s="171"/>
      <c r="P21" s="171"/>
      <c r="Q21" s="172"/>
      <c r="R21" s="173"/>
      <c r="S21" s="173"/>
      <c r="T21" s="170"/>
      <c r="U21" s="171"/>
      <c r="V21" s="171"/>
      <c r="W21" s="172"/>
      <c r="X21" s="173"/>
      <c r="Y21" s="173"/>
      <c r="Z21" s="170"/>
      <c r="AA21" s="171"/>
      <c r="AB21" s="171"/>
      <c r="AC21" s="172"/>
      <c r="AD21" s="173"/>
      <c r="AE21" s="173"/>
    </row>
    <row r="22" spans="1:31">
      <c r="A22" s="169">
        <v>18</v>
      </c>
      <c r="B22" s="170"/>
      <c r="C22" s="171"/>
      <c r="D22" s="171"/>
      <c r="E22" s="172"/>
      <c r="F22" s="173"/>
      <c r="G22" s="173"/>
      <c r="H22" s="170"/>
      <c r="I22" s="171"/>
      <c r="J22" s="171"/>
      <c r="K22" s="172"/>
      <c r="L22" s="173"/>
      <c r="M22" s="173"/>
      <c r="N22" s="170"/>
      <c r="O22" s="171"/>
      <c r="P22" s="171"/>
      <c r="Q22" s="172"/>
      <c r="R22" s="173"/>
      <c r="S22" s="173"/>
      <c r="T22" s="170"/>
      <c r="U22" s="171"/>
      <c r="V22" s="171"/>
      <c r="W22" s="172"/>
      <c r="X22" s="173"/>
      <c r="Y22" s="173"/>
      <c r="Z22" s="170"/>
      <c r="AA22" s="171"/>
      <c r="AB22" s="171"/>
      <c r="AC22" s="172"/>
      <c r="AD22" s="173"/>
      <c r="AE22" s="173"/>
    </row>
    <row r="23" spans="1:31">
      <c r="A23" s="169">
        <v>19</v>
      </c>
      <c r="B23" s="170"/>
      <c r="C23" s="171"/>
      <c r="D23" s="171"/>
      <c r="E23" s="172"/>
      <c r="F23" s="173"/>
      <c r="G23" s="173"/>
      <c r="H23" s="170"/>
      <c r="I23" s="171"/>
      <c r="J23" s="171"/>
      <c r="K23" s="172"/>
      <c r="L23" s="173"/>
      <c r="M23" s="173"/>
      <c r="N23" s="170"/>
      <c r="O23" s="171"/>
      <c r="P23" s="171"/>
      <c r="Q23" s="172"/>
      <c r="R23" s="173"/>
      <c r="S23" s="173"/>
      <c r="T23" s="170"/>
      <c r="U23" s="171"/>
      <c r="V23" s="171"/>
      <c r="W23" s="172"/>
      <c r="X23" s="173"/>
      <c r="Y23" s="173"/>
      <c r="Z23" s="170"/>
      <c r="AA23" s="171"/>
      <c r="AB23" s="171"/>
      <c r="AC23" s="172"/>
      <c r="AD23" s="173"/>
      <c r="AE23" s="173"/>
    </row>
    <row r="24" spans="1:31">
      <c r="A24" s="169">
        <v>20</v>
      </c>
      <c r="B24" s="170"/>
      <c r="C24" s="171"/>
      <c r="D24" s="171"/>
      <c r="E24" s="172"/>
      <c r="F24" s="173"/>
      <c r="G24" s="173"/>
      <c r="H24" s="170"/>
      <c r="I24" s="171"/>
      <c r="J24" s="171"/>
      <c r="K24" s="172"/>
      <c r="L24" s="173"/>
      <c r="M24" s="173"/>
      <c r="N24" s="170"/>
      <c r="O24" s="171"/>
      <c r="P24" s="171"/>
      <c r="Q24" s="172"/>
      <c r="R24" s="173"/>
      <c r="S24" s="173"/>
      <c r="T24" s="170"/>
      <c r="U24" s="171"/>
      <c r="V24" s="171"/>
      <c r="W24" s="172"/>
      <c r="X24" s="173"/>
      <c r="Y24" s="173"/>
      <c r="Z24" s="170"/>
      <c r="AA24" s="171"/>
      <c r="AB24" s="171"/>
      <c r="AC24" s="172"/>
      <c r="AD24" s="173"/>
      <c r="AE24" s="173"/>
    </row>
    <row r="25" spans="1:31">
      <c r="A25" s="169">
        <v>21</v>
      </c>
      <c r="B25" s="170"/>
      <c r="C25" s="171"/>
      <c r="D25" s="171"/>
      <c r="E25" s="172"/>
      <c r="F25" s="173"/>
      <c r="G25" s="173"/>
      <c r="H25" s="170"/>
      <c r="I25" s="171"/>
      <c r="J25" s="171"/>
      <c r="K25" s="172"/>
      <c r="L25" s="173"/>
      <c r="M25" s="173"/>
      <c r="N25" s="170"/>
      <c r="O25" s="171"/>
      <c r="P25" s="171"/>
      <c r="Q25" s="172"/>
      <c r="R25" s="173"/>
      <c r="S25" s="173"/>
      <c r="T25" s="170"/>
      <c r="U25" s="171"/>
      <c r="V25" s="171"/>
      <c r="W25" s="172"/>
      <c r="X25" s="173"/>
      <c r="Y25" s="173"/>
      <c r="Z25" s="170"/>
      <c r="AA25" s="171"/>
      <c r="AB25" s="171"/>
      <c r="AC25" s="172"/>
      <c r="AD25" s="173"/>
      <c r="AE25" s="173"/>
    </row>
    <row r="26" spans="1:31">
      <c r="A26" s="169">
        <v>22</v>
      </c>
      <c r="B26" s="170"/>
      <c r="C26" s="171"/>
      <c r="D26" s="171"/>
      <c r="E26" s="172"/>
      <c r="F26" s="173"/>
      <c r="G26" s="173"/>
      <c r="H26" s="170"/>
      <c r="I26" s="171"/>
      <c r="J26" s="171"/>
      <c r="K26" s="172"/>
      <c r="L26" s="173"/>
      <c r="M26" s="173"/>
      <c r="N26" s="170"/>
      <c r="O26" s="171"/>
      <c r="P26" s="171"/>
      <c r="Q26" s="172"/>
      <c r="R26" s="173"/>
      <c r="S26" s="173"/>
      <c r="T26" s="170"/>
      <c r="U26" s="171"/>
      <c r="V26" s="171"/>
      <c r="W26" s="172"/>
      <c r="X26" s="173"/>
      <c r="Y26" s="173"/>
      <c r="Z26" s="170"/>
      <c r="AA26" s="171"/>
      <c r="AB26" s="171"/>
      <c r="AC26" s="172"/>
      <c r="AD26" s="173"/>
      <c r="AE26" s="173"/>
    </row>
    <row r="27" spans="1:31">
      <c r="A27" s="169">
        <v>23</v>
      </c>
      <c r="B27" s="170"/>
      <c r="C27" s="171"/>
      <c r="D27" s="171"/>
      <c r="E27" s="172"/>
      <c r="F27" s="173"/>
      <c r="G27" s="173"/>
      <c r="H27" s="170"/>
      <c r="I27" s="171"/>
      <c r="J27" s="171"/>
      <c r="K27" s="172"/>
      <c r="L27" s="173"/>
      <c r="M27" s="173"/>
      <c r="N27" s="170"/>
      <c r="O27" s="171"/>
      <c r="P27" s="171"/>
      <c r="Q27" s="172"/>
      <c r="R27" s="173"/>
      <c r="S27" s="173"/>
      <c r="T27" s="170"/>
      <c r="U27" s="171"/>
      <c r="V27" s="171"/>
      <c r="W27" s="172"/>
      <c r="X27" s="173"/>
      <c r="Y27" s="173"/>
      <c r="Z27" s="170"/>
      <c r="AA27" s="171"/>
      <c r="AB27" s="171"/>
      <c r="AC27" s="172"/>
      <c r="AD27" s="173"/>
      <c r="AE27" s="173"/>
    </row>
    <row r="28" spans="1:31">
      <c r="A28" s="169">
        <v>24</v>
      </c>
      <c r="B28" s="170"/>
      <c r="C28" s="171"/>
      <c r="D28" s="171"/>
      <c r="E28" s="172"/>
      <c r="F28" s="173"/>
      <c r="G28" s="173"/>
      <c r="H28" s="170"/>
      <c r="I28" s="171"/>
      <c r="J28" s="171"/>
      <c r="K28" s="172"/>
      <c r="L28" s="173"/>
      <c r="M28" s="173"/>
      <c r="N28" s="170"/>
      <c r="O28" s="171"/>
      <c r="P28" s="171"/>
      <c r="Q28" s="172"/>
      <c r="R28" s="173"/>
      <c r="S28" s="173"/>
      <c r="T28" s="170"/>
      <c r="U28" s="171"/>
      <c r="V28" s="171"/>
      <c r="W28" s="172"/>
      <c r="X28" s="173"/>
      <c r="Y28" s="173"/>
      <c r="Z28" s="170"/>
      <c r="AA28" s="171"/>
      <c r="AB28" s="171"/>
      <c r="AC28" s="172"/>
      <c r="AD28" s="173"/>
      <c r="AE28" s="173"/>
    </row>
    <row r="29" spans="1:31">
      <c r="A29" s="169">
        <v>25</v>
      </c>
      <c r="B29" s="170"/>
      <c r="C29" s="171"/>
      <c r="D29" s="171"/>
      <c r="E29" s="172"/>
      <c r="F29" s="173"/>
      <c r="G29" s="173"/>
      <c r="H29" s="170"/>
      <c r="I29" s="171"/>
      <c r="J29" s="171"/>
      <c r="K29" s="172"/>
      <c r="L29" s="173"/>
      <c r="M29" s="173"/>
      <c r="N29" s="170"/>
      <c r="O29" s="171"/>
      <c r="P29" s="171"/>
      <c r="Q29" s="172"/>
      <c r="R29" s="173"/>
      <c r="S29" s="173"/>
      <c r="T29" s="170"/>
      <c r="U29" s="171"/>
      <c r="V29" s="171"/>
      <c r="W29" s="172"/>
      <c r="X29" s="173"/>
      <c r="Y29" s="173"/>
      <c r="Z29" s="170"/>
      <c r="AA29" s="171"/>
      <c r="AB29" s="171"/>
      <c r="AC29" s="172"/>
      <c r="AD29" s="173"/>
      <c r="AE29" s="173"/>
    </row>
    <row r="30" spans="1:31">
      <c r="A30" s="169">
        <v>26</v>
      </c>
      <c r="B30" s="170"/>
      <c r="C30" s="171"/>
      <c r="D30" s="171"/>
      <c r="E30" s="172"/>
      <c r="F30" s="173"/>
      <c r="G30" s="173"/>
      <c r="H30" s="170"/>
      <c r="I30" s="171"/>
      <c r="J30" s="171"/>
      <c r="K30" s="172"/>
      <c r="L30" s="173"/>
      <c r="M30" s="173"/>
      <c r="N30" s="170"/>
      <c r="O30" s="171"/>
      <c r="P30" s="171"/>
      <c r="Q30" s="172"/>
      <c r="R30" s="173"/>
      <c r="S30" s="173"/>
      <c r="T30" s="170"/>
      <c r="U30" s="171"/>
      <c r="V30" s="171"/>
      <c r="W30" s="172"/>
      <c r="X30" s="173"/>
      <c r="Y30" s="173"/>
      <c r="Z30" s="170"/>
      <c r="AA30" s="171"/>
      <c r="AB30" s="171"/>
      <c r="AC30" s="172"/>
      <c r="AD30" s="173"/>
      <c r="AE30" s="173"/>
    </row>
    <row r="31" spans="1:31">
      <c r="A31" s="169">
        <v>27</v>
      </c>
      <c r="B31" s="170"/>
      <c r="C31" s="171"/>
      <c r="D31" s="171"/>
      <c r="E31" s="172"/>
      <c r="F31" s="173"/>
      <c r="G31" s="173"/>
      <c r="H31" s="170"/>
      <c r="I31" s="171"/>
      <c r="J31" s="171"/>
      <c r="K31" s="172"/>
      <c r="L31" s="173"/>
      <c r="M31" s="173"/>
      <c r="N31" s="170"/>
      <c r="O31" s="171"/>
      <c r="P31" s="171"/>
      <c r="Q31" s="172"/>
      <c r="R31" s="173"/>
      <c r="S31" s="173"/>
      <c r="T31" s="170"/>
      <c r="U31" s="171"/>
      <c r="V31" s="171"/>
      <c r="W31" s="172"/>
      <c r="X31" s="173"/>
      <c r="Y31" s="173"/>
      <c r="Z31" s="170"/>
      <c r="AA31" s="171"/>
      <c r="AB31" s="171"/>
      <c r="AC31" s="172"/>
      <c r="AD31" s="173"/>
      <c r="AE31" s="173"/>
    </row>
    <row r="32" spans="1:31">
      <c r="A32" s="169">
        <v>28</v>
      </c>
      <c r="B32" s="170"/>
      <c r="C32" s="171"/>
      <c r="D32" s="171"/>
      <c r="E32" s="172"/>
      <c r="F32" s="173"/>
      <c r="G32" s="173"/>
      <c r="H32" s="170"/>
      <c r="I32" s="171"/>
      <c r="J32" s="171"/>
      <c r="K32" s="172"/>
      <c r="L32" s="173"/>
      <c r="M32" s="173"/>
      <c r="N32" s="170"/>
      <c r="O32" s="171"/>
      <c r="P32" s="171"/>
      <c r="Q32" s="172"/>
      <c r="R32" s="173"/>
      <c r="S32" s="173"/>
      <c r="T32" s="170"/>
      <c r="U32" s="171"/>
      <c r="V32" s="171"/>
      <c r="W32" s="172"/>
      <c r="X32" s="173"/>
      <c r="Y32" s="173"/>
      <c r="Z32" s="170"/>
      <c r="AA32" s="171"/>
      <c r="AB32" s="171"/>
      <c r="AC32" s="172"/>
      <c r="AD32" s="173"/>
      <c r="AE32" s="173"/>
    </row>
    <row r="33" spans="1:31">
      <c r="A33" s="169">
        <v>29</v>
      </c>
      <c r="B33" s="170"/>
      <c r="C33" s="171"/>
      <c r="D33" s="171"/>
      <c r="E33" s="172"/>
      <c r="F33" s="173"/>
      <c r="G33" s="173"/>
      <c r="H33" s="170"/>
      <c r="I33" s="171"/>
      <c r="J33" s="171"/>
      <c r="K33" s="172"/>
      <c r="L33" s="173"/>
      <c r="M33" s="173"/>
      <c r="N33" s="170"/>
      <c r="O33" s="171"/>
      <c r="P33" s="171"/>
      <c r="Q33" s="172"/>
      <c r="R33" s="173"/>
      <c r="S33" s="173"/>
      <c r="T33" s="170"/>
      <c r="U33" s="171"/>
      <c r="V33" s="171"/>
      <c r="W33" s="172"/>
      <c r="X33" s="173"/>
      <c r="Y33" s="173"/>
      <c r="Z33" s="170"/>
      <c r="AA33" s="171"/>
      <c r="AB33" s="171"/>
      <c r="AC33" s="172"/>
      <c r="AD33" s="173"/>
      <c r="AE33" s="173"/>
    </row>
    <row r="34" spans="1:31">
      <c r="A34" s="169">
        <v>30</v>
      </c>
      <c r="B34" s="170"/>
      <c r="C34" s="171"/>
      <c r="D34" s="171"/>
      <c r="E34" s="172"/>
      <c r="F34" s="173"/>
      <c r="G34" s="173"/>
      <c r="H34" s="170"/>
      <c r="I34" s="171"/>
      <c r="J34" s="171"/>
      <c r="K34" s="172"/>
      <c r="L34" s="173"/>
      <c r="M34" s="173"/>
      <c r="N34" s="170"/>
      <c r="O34" s="171"/>
      <c r="P34" s="171"/>
      <c r="Q34" s="172"/>
      <c r="R34" s="173"/>
      <c r="S34" s="173"/>
      <c r="T34" s="170"/>
      <c r="U34" s="171"/>
      <c r="V34" s="171"/>
      <c r="W34" s="172"/>
      <c r="X34" s="173"/>
      <c r="Y34" s="173"/>
      <c r="Z34" s="170"/>
      <c r="AA34" s="171"/>
      <c r="AB34" s="171"/>
      <c r="AC34" s="172"/>
      <c r="AD34" s="173"/>
      <c r="AE34" s="173"/>
    </row>
    <row r="35" spans="1:31">
      <c r="A35" s="169">
        <v>31</v>
      </c>
      <c r="B35" s="170"/>
      <c r="C35" s="171"/>
      <c r="D35" s="171"/>
      <c r="E35" s="172"/>
      <c r="F35" s="173"/>
      <c r="G35" s="173"/>
      <c r="H35" s="170"/>
      <c r="I35" s="171"/>
      <c r="J35" s="171"/>
      <c r="K35" s="172"/>
      <c r="L35" s="173"/>
      <c r="M35" s="173"/>
      <c r="N35" s="170"/>
      <c r="O35" s="171"/>
      <c r="P35" s="171"/>
      <c r="Q35" s="172"/>
      <c r="R35" s="173"/>
      <c r="S35" s="173"/>
      <c r="T35" s="170"/>
      <c r="U35" s="171"/>
      <c r="V35" s="171"/>
      <c r="W35" s="172"/>
      <c r="X35" s="173"/>
      <c r="Y35" s="173"/>
      <c r="Z35" s="170"/>
      <c r="AA35" s="171"/>
      <c r="AB35" s="171"/>
      <c r="AC35" s="172"/>
      <c r="AD35" s="173"/>
      <c r="AE35" s="173"/>
    </row>
    <row r="36" spans="1:31">
      <c r="A36" s="169">
        <v>32</v>
      </c>
      <c r="B36" s="170"/>
      <c r="C36" s="171"/>
      <c r="D36" s="171"/>
      <c r="E36" s="172"/>
      <c r="F36" s="173"/>
      <c r="G36" s="173"/>
      <c r="H36" s="170"/>
      <c r="I36" s="171"/>
      <c r="J36" s="171"/>
      <c r="K36" s="172"/>
      <c r="L36" s="173"/>
      <c r="M36" s="173"/>
      <c r="N36" s="170"/>
      <c r="O36" s="171"/>
      <c r="P36" s="171"/>
      <c r="Q36" s="172"/>
      <c r="R36" s="173"/>
      <c r="S36" s="173"/>
      <c r="T36" s="170"/>
      <c r="U36" s="171"/>
      <c r="V36" s="171"/>
      <c r="W36" s="172"/>
      <c r="X36" s="173"/>
      <c r="Y36" s="173"/>
      <c r="Z36" s="170"/>
      <c r="AA36" s="171"/>
      <c r="AB36" s="171"/>
      <c r="AC36" s="172"/>
      <c r="AD36" s="173"/>
      <c r="AE36" s="173"/>
    </row>
    <row r="37" spans="1:31">
      <c r="A37" s="169">
        <v>33</v>
      </c>
      <c r="B37" s="170"/>
      <c r="C37" s="171"/>
      <c r="D37" s="171"/>
      <c r="E37" s="172"/>
      <c r="F37" s="173"/>
      <c r="G37" s="173"/>
      <c r="H37" s="170"/>
      <c r="I37" s="171"/>
      <c r="J37" s="171"/>
      <c r="K37" s="172"/>
      <c r="L37" s="173"/>
      <c r="M37" s="173"/>
      <c r="N37" s="170"/>
      <c r="O37" s="171"/>
      <c r="P37" s="171"/>
      <c r="Q37" s="172"/>
      <c r="R37" s="173"/>
      <c r="S37" s="173"/>
      <c r="T37" s="170"/>
      <c r="U37" s="171"/>
      <c r="V37" s="171"/>
      <c r="W37" s="172"/>
      <c r="X37" s="173"/>
      <c r="Y37" s="173"/>
      <c r="Z37" s="170"/>
      <c r="AA37" s="171"/>
      <c r="AB37" s="171"/>
      <c r="AC37" s="172"/>
      <c r="AD37" s="173"/>
      <c r="AE37" s="173"/>
    </row>
    <row r="38" spans="1:31">
      <c r="A38" s="169">
        <v>34</v>
      </c>
      <c r="B38" s="170"/>
      <c r="C38" s="171"/>
      <c r="D38" s="171"/>
      <c r="E38" s="172"/>
      <c r="F38" s="173"/>
      <c r="G38" s="173"/>
      <c r="H38" s="170"/>
      <c r="I38" s="171"/>
      <c r="J38" s="171"/>
      <c r="K38" s="172"/>
      <c r="L38" s="173"/>
      <c r="M38" s="173"/>
      <c r="N38" s="170"/>
      <c r="O38" s="171"/>
      <c r="P38" s="171"/>
      <c r="Q38" s="172"/>
      <c r="R38" s="173"/>
      <c r="S38" s="173"/>
      <c r="T38" s="170"/>
      <c r="U38" s="171"/>
      <c r="V38" s="171"/>
      <c r="W38" s="172"/>
      <c r="X38" s="173"/>
      <c r="Y38" s="173"/>
      <c r="Z38" s="170"/>
      <c r="AA38" s="171"/>
      <c r="AB38" s="171"/>
      <c r="AC38" s="172"/>
      <c r="AD38" s="173"/>
      <c r="AE38" s="173"/>
    </row>
    <row r="39" spans="1:31">
      <c r="A39" s="169">
        <v>35</v>
      </c>
      <c r="B39" s="170"/>
      <c r="C39" s="171"/>
      <c r="D39" s="171"/>
      <c r="E39" s="172"/>
      <c r="F39" s="173"/>
      <c r="G39" s="173"/>
      <c r="H39" s="170"/>
      <c r="I39" s="171"/>
      <c r="J39" s="171"/>
      <c r="K39" s="172"/>
      <c r="L39" s="173"/>
      <c r="M39" s="173"/>
      <c r="N39" s="170"/>
      <c r="O39" s="171"/>
      <c r="P39" s="171"/>
      <c r="Q39" s="172"/>
      <c r="R39" s="173"/>
      <c r="S39" s="173"/>
      <c r="T39" s="170"/>
      <c r="U39" s="171"/>
      <c r="V39" s="171"/>
      <c r="W39" s="172"/>
      <c r="X39" s="173"/>
      <c r="Y39" s="173"/>
      <c r="Z39" s="170"/>
      <c r="AA39" s="171"/>
      <c r="AB39" s="171"/>
      <c r="AC39" s="172"/>
      <c r="AD39" s="173"/>
      <c r="AE39" s="173"/>
    </row>
    <row r="40" spans="1:31">
      <c r="A40" s="169">
        <v>36</v>
      </c>
      <c r="B40" s="170"/>
      <c r="C40" s="171"/>
      <c r="D40" s="171"/>
      <c r="E40" s="172"/>
      <c r="F40" s="173"/>
      <c r="G40" s="173"/>
      <c r="H40" s="170"/>
      <c r="I40" s="171"/>
      <c r="J40" s="171"/>
      <c r="K40" s="172"/>
      <c r="L40" s="173"/>
      <c r="M40" s="173"/>
      <c r="N40" s="170"/>
      <c r="O40" s="171"/>
      <c r="P40" s="171"/>
      <c r="Q40" s="172"/>
      <c r="R40" s="173"/>
      <c r="S40" s="173"/>
      <c r="T40" s="170"/>
      <c r="U40" s="171"/>
      <c r="V40" s="171"/>
      <c r="W40" s="172"/>
      <c r="X40" s="173"/>
      <c r="Y40" s="173"/>
      <c r="Z40" s="170"/>
      <c r="AA40" s="171"/>
      <c r="AB40" s="171"/>
      <c r="AC40" s="172"/>
      <c r="AD40" s="173"/>
      <c r="AE40" s="173"/>
    </row>
    <row r="41" spans="1:31">
      <c r="A41" s="169">
        <v>37</v>
      </c>
      <c r="B41" s="170"/>
      <c r="C41" s="171"/>
      <c r="D41" s="171"/>
      <c r="E41" s="172"/>
      <c r="F41" s="173"/>
      <c r="G41" s="173"/>
      <c r="H41" s="170"/>
      <c r="I41" s="171"/>
      <c r="J41" s="171"/>
      <c r="K41" s="172"/>
      <c r="L41" s="173"/>
      <c r="M41" s="173"/>
      <c r="N41" s="170"/>
      <c r="O41" s="171"/>
      <c r="P41" s="171"/>
      <c r="Q41" s="172"/>
      <c r="R41" s="173"/>
      <c r="S41" s="173"/>
      <c r="T41" s="170"/>
      <c r="U41" s="171"/>
      <c r="V41" s="171"/>
      <c r="W41" s="172"/>
      <c r="X41" s="173"/>
      <c r="Y41" s="173"/>
      <c r="Z41" s="170"/>
      <c r="AA41" s="171"/>
      <c r="AB41" s="171"/>
      <c r="AC41" s="172"/>
      <c r="AD41" s="173"/>
      <c r="AE41" s="173"/>
    </row>
    <row r="42" spans="1:31">
      <c r="A42" s="169">
        <v>38</v>
      </c>
      <c r="B42" s="170"/>
      <c r="C42" s="171"/>
      <c r="D42" s="171"/>
      <c r="E42" s="172"/>
      <c r="F42" s="173"/>
      <c r="G42" s="173"/>
      <c r="H42" s="170"/>
      <c r="I42" s="171"/>
      <c r="J42" s="171"/>
      <c r="K42" s="172"/>
      <c r="L42" s="173"/>
      <c r="M42" s="173"/>
      <c r="N42" s="170"/>
      <c r="O42" s="171"/>
      <c r="P42" s="171"/>
      <c r="Q42" s="172"/>
      <c r="R42" s="173"/>
      <c r="S42" s="173"/>
      <c r="T42" s="170"/>
      <c r="U42" s="171"/>
      <c r="V42" s="171"/>
      <c r="W42" s="172"/>
      <c r="X42" s="173"/>
      <c r="Y42" s="173"/>
      <c r="Z42" s="170"/>
      <c r="AA42" s="171"/>
      <c r="AB42" s="171"/>
      <c r="AC42" s="172"/>
      <c r="AD42" s="173"/>
      <c r="AE42" s="173"/>
    </row>
    <row r="43" spans="1:31">
      <c r="A43" s="169">
        <v>39</v>
      </c>
      <c r="B43" s="170"/>
      <c r="C43" s="171"/>
      <c r="D43" s="171"/>
      <c r="E43" s="172"/>
      <c r="F43" s="173"/>
      <c r="G43" s="173"/>
      <c r="H43" s="170"/>
      <c r="I43" s="171"/>
      <c r="J43" s="171"/>
      <c r="K43" s="172"/>
      <c r="L43" s="173"/>
      <c r="M43" s="173"/>
      <c r="N43" s="170"/>
      <c r="O43" s="171"/>
      <c r="P43" s="171"/>
      <c r="Q43" s="172"/>
      <c r="R43" s="173"/>
      <c r="S43" s="173"/>
      <c r="T43" s="170"/>
      <c r="U43" s="171"/>
      <c r="V43" s="171"/>
      <c r="W43" s="172"/>
      <c r="X43" s="173"/>
      <c r="Y43" s="173"/>
      <c r="Z43" s="170"/>
      <c r="AA43" s="171"/>
      <c r="AB43" s="171"/>
      <c r="AC43" s="172"/>
      <c r="AD43" s="173"/>
      <c r="AE43" s="173"/>
    </row>
    <row r="44" spans="1:31">
      <c r="A44" s="169">
        <v>40</v>
      </c>
      <c r="B44" s="170"/>
      <c r="C44" s="171"/>
      <c r="D44" s="171"/>
      <c r="E44" s="172"/>
      <c r="F44" s="173"/>
      <c r="G44" s="173"/>
      <c r="H44" s="170"/>
      <c r="I44" s="171"/>
      <c r="J44" s="171"/>
      <c r="K44" s="172"/>
      <c r="L44" s="173"/>
      <c r="M44" s="173"/>
      <c r="N44" s="170"/>
      <c r="O44" s="171"/>
      <c r="P44" s="171"/>
      <c r="Q44" s="172"/>
      <c r="R44" s="173"/>
      <c r="S44" s="173"/>
      <c r="T44" s="170"/>
      <c r="U44" s="171"/>
      <c r="V44" s="171"/>
      <c r="W44" s="172"/>
      <c r="X44" s="173"/>
      <c r="Y44" s="173"/>
      <c r="Z44" s="170"/>
      <c r="AA44" s="171"/>
      <c r="AB44" s="171"/>
      <c r="AC44" s="172"/>
      <c r="AD44" s="173"/>
      <c r="AE44" s="173"/>
    </row>
    <row r="45" spans="1:31">
      <c r="A45" s="169">
        <v>41</v>
      </c>
      <c r="B45" s="170"/>
      <c r="C45" s="171"/>
      <c r="D45" s="171"/>
      <c r="E45" s="172"/>
      <c r="F45" s="173"/>
      <c r="G45" s="173"/>
      <c r="H45" s="170"/>
      <c r="I45" s="171"/>
      <c r="J45" s="171"/>
      <c r="K45" s="172"/>
      <c r="L45" s="173"/>
      <c r="M45" s="173"/>
      <c r="N45" s="170"/>
      <c r="O45" s="171"/>
      <c r="P45" s="171"/>
      <c r="Q45" s="172"/>
      <c r="R45" s="173"/>
      <c r="S45" s="173"/>
      <c r="T45" s="170"/>
      <c r="U45" s="171"/>
      <c r="V45" s="171"/>
      <c r="W45" s="172"/>
      <c r="X45" s="173"/>
      <c r="Y45" s="173"/>
      <c r="Z45" s="170"/>
      <c r="AA45" s="171"/>
      <c r="AB45" s="171"/>
      <c r="AC45" s="172"/>
      <c r="AD45" s="173"/>
      <c r="AE45" s="173"/>
    </row>
    <row r="46" spans="1:31">
      <c r="A46" s="169">
        <v>42</v>
      </c>
      <c r="B46" s="170"/>
      <c r="C46" s="171"/>
      <c r="D46" s="171"/>
      <c r="E46" s="172"/>
      <c r="F46" s="173"/>
      <c r="G46" s="173"/>
      <c r="H46" s="170"/>
      <c r="I46" s="171"/>
      <c r="J46" s="171"/>
      <c r="K46" s="172"/>
      <c r="L46" s="173"/>
      <c r="M46" s="173"/>
      <c r="N46" s="170"/>
      <c r="O46" s="171"/>
      <c r="P46" s="171"/>
      <c r="Q46" s="172"/>
      <c r="R46" s="173"/>
      <c r="S46" s="173"/>
      <c r="T46" s="170"/>
      <c r="U46" s="171"/>
      <c r="V46" s="171"/>
      <c r="W46" s="172"/>
      <c r="X46" s="173"/>
      <c r="Y46" s="173"/>
      <c r="Z46" s="170"/>
      <c r="AA46" s="171"/>
      <c r="AB46" s="171"/>
      <c r="AC46" s="172"/>
      <c r="AD46" s="173"/>
      <c r="AE46" s="173"/>
    </row>
    <row r="47" spans="1:31">
      <c r="A47" s="169">
        <v>43</v>
      </c>
      <c r="B47" s="170"/>
      <c r="C47" s="171"/>
      <c r="D47" s="171"/>
      <c r="E47" s="172"/>
      <c r="F47" s="173"/>
      <c r="G47" s="173"/>
      <c r="H47" s="170"/>
      <c r="I47" s="171"/>
      <c r="J47" s="171"/>
      <c r="K47" s="172"/>
      <c r="L47" s="173"/>
      <c r="M47" s="173"/>
      <c r="N47" s="170"/>
      <c r="O47" s="171"/>
      <c r="P47" s="171"/>
      <c r="Q47" s="172"/>
      <c r="R47" s="173"/>
      <c r="S47" s="173"/>
      <c r="T47" s="170"/>
      <c r="U47" s="171"/>
      <c r="V47" s="171"/>
      <c r="W47" s="172"/>
      <c r="X47" s="173"/>
      <c r="Y47" s="173"/>
      <c r="Z47" s="170"/>
      <c r="AA47" s="171"/>
      <c r="AB47" s="171"/>
      <c r="AC47" s="172"/>
      <c r="AD47" s="173"/>
      <c r="AE47" s="173"/>
    </row>
    <row r="48" spans="1:31">
      <c r="A48" s="169">
        <v>44</v>
      </c>
      <c r="B48" s="170"/>
      <c r="C48" s="171"/>
      <c r="D48" s="171"/>
      <c r="E48" s="172"/>
      <c r="F48" s="173"/>
      <c r="G48" s="173"/>
      <c r="H48" s="170"/>
      <c r="I48" s="171"/>
      <c r="J48" s="171"/>
      <c r="K48" s="172"/>
      <c r="L48" s="173"/>
      <c r="M48" s="173"/>
      <c r="N48" s="170"/>
      <c r="O48" s="171"/>
      <c r="P48" s="171"/>
      <c r="Q48" s="172"/>
      <c r="R48" s="173"/>
      <c r="S48" s="173"/>
      <c r="T48" s="170"/>
      <c r="U48" s="171"/>
      <c r="V48" s="171"/>
      <c r="W48" s="172"/>
      <c r="X48" s="173"/>
      <c r="Y48" s="173"/>
      <c r="Z48" s="170"/>
      <c r="AA48" s="171"/>
      <c r="AB48" s="171"/>
      <c r="AC48" s="172"/>
      <c r="AD48" s="173"/>
      <c r="AE48" s="173"/>
    </row>
    <row r="49" spans="1:31">
      <c r="A49" s="169">
        <v>45</v>
      </c>
      <c r="B49" s="170"/>
      <c r="C49" s="171"/>
      <c r="D49" s="171"/>
      <c r="E49" s="172"/>
      <c r="F49" s="173"/>
      <c r="G49" s="173"/>
      <c r="H49" s="170"/>
      <c r="I49" s="171"/>
      <c r="J49" s="171"/>
      <c r="K49" s="172"/>
      <c r="L49" s="173"/>
      <c r="M49" s="173"/>
      <c r="N49" s="170"/>
      <c r="O49" s="171"/>
      <c r="P49" s="171"/>
      <c r="Q49" s="172"/>
      <c r="R49" s="173"/>
      <c r="S49" s="173"/>
      <c r="T49" s="170"/>
      <c r="U49" s="171"/>
      <c r="V49" s="171"/>
      <c r="W49" s="172"/>
      <c r="X49" s="173"/>
      <c r="Y49" s="173"/>
      <c r="Z49" s="170"/>
      <c r="AA49" s="171"/>
      <c r="AB49" s="171"/>
      <c r="AC49" s="172"/>
      <c r="AD49" s="173"/>
      <c r="AE49" s="173"/>
    </row>
    <row r="50" spans="1:31">
      <c r="A50" s="169">
        <v>46</v>
      </c>
      <c r="B50" s="170"/>
      <c r="C50" s="171"/>
      <c r="D50" s="171"/>
      <c r="E50" s="172"/>
      <c r="F50" s="173"/>
      <c r="G50" s="173"/>
      <c r="H50" s="170"/>
      <c r="I50" s="171"/>
      <c r="J50" s="171"/>
      <c r="K50" s="172"/>
      <c r="L50" s="173"/>
      <c r="M50" s="173"/>
      <c r="N50" s="170"/>
      <c r="O50" s="171"/>
      <c r="P50" s="171"/>
      <c r="Q50" s="172"/>
      <c r="R50" s="173"/>
      <c r="S50" s="173"/>
      <c r="T50" s="170"/>
      <c r="U50" s="171"/>
      <c r="V50" s="171"/>
      <c r="W50" s="172"/>
      <c r="X50" s="173"/>
      <c r="Y50" s="173"/>
      <c r="Z50" s="170"/>
      <c r="AA50" s="171"/>
      <c r="AB50" s="171"/>
      <c r="AC50" s="172"/>
      <c r="AD50" s="173"/>
      <c r="AE50" s="173"/>
    </row>
    <row r="51" spans="1:31">
      <c r="A51" s="169">
        <v>47</v>
      </c>
      <c r="B51" s="170"/>
      <c r="C51" s="171"/>
      <c r="D51" s="171"/>
      <c r="E51" s="172"/>
      <c r="F51" s="173"/>
      <c r="G51" s="173"/>
      <c r="H51" s="170"/>
      <c r="I51" s="171"/>
      <c r="J51" s="171"/>
      <c r="K51" s="172"/>
      <c r="L51" s="173"/>
      <c r="M51" s="173"/>
      <c r="N51" s="170"/>
      <c r="O51" s="171"/>
      <c r="P51" s="171"/>
      <c r="Q51" s="172"/>
      <c r="R51" s="173"/>
      <c r="S51" s="173"/>
      <c r="T51" s="170"/>
      <c r="U51" s="171"/>
      <c r="V51" s="171"/>
      <c r="W51" s="172"/>
      <c r="X51" s="173"/>
      <c r="Y51" s="173"/>
      <c r="Z51" s="170"/>
      <c r="AA51" s="171"/>
      <c r="AB51" s="171"/>
      <c r="AC51" s="172"/>
      <c r="AD51" s="173"/>
      <c r="AE51" s="173"/>
    </row>
    <row r="52" spans="1:31">
      <c r="A52" s="169">
        <v>48</v>
      </c>
      <c r="B52" s="170"/>
      <c r="C52" s="171"/>
      <c r="D52" s="171"/>
      <c r="E52" s="172"/>
      <c r="F52" s="173"/>
      <c r="G52" s="173"/>
      <c r="H52" s="170"/>
      <c r="I52" s="171"/>
      <c r="J52" s="171"/>
      <c r="K52" s="172"/>
      <c r="L52" s="173"/>
      <c r="M52" s="173"/>
      <c r="N52" s="170"/>
      <c r="O52" s="171"/>
      <c r="P52" s="171"/>
      <c r="Q52" s="172"/>
      <c r="R52" s="173"/>
      <c r="S52" s="173"/>
      <c r="T52" s="170"/>
      <c r="U52" s="171"/>
      <c r="V52" s="171"/>
      <c r="W52" s="172"/>
      <c r="X52" s="173"/>
      <c r="Y52" s="173"/>
      <c r="Z52" s="170"/>
      <c r="AA52" s="171"/>
      <c r="AB52" s="171"/>
      <c r="AC52" s="172"/>
      <c r="AD52" s="173"/>
      <c r="AE52" s="173"/>
    </row>
    <row r="53" spans="1:31">
      <c r="A53" s="169">
        <v>49</v>
      </c>
      <c r="B53" s="170"/>
      <c r="C53" s="171"/>
      <c r="D53" s="171"/>
      <c r="E53" s="172"/>
      <c r="F53" s="173"/>
      <c r="G53" s="173"/>
      <c r="H53" s="170"/>
      <c r="I53" s="171"/>
      <c r="J53" s="171"/>
      <c r="K53" s="172"/>
      <c r="L53" s="173"/>
      <c r="M53" s="173"/>
      <c r="N53" s="170"/>
      <c r="O53" s="171"/>
      <c r="P53" s="171"/>
      <c r="Q53" s="172"/>
      <c r="R53" s="173"/>
      <c r="S53" s="173"/>
      <c r="T53" s="170"/>
      <c r="U53" s="171"/>
      <c r="V53" s="171"/>
      <c r="W53" s="172"/>
      <c r="X53" s="173"/>
      <c r="Y53" s="173"/>
      <c r="Z53" s="170"/>
      <c r="AA53" s="171"/>
      <c r="AB53" s="171"/>
      <c r="AC53" s="172"/>
      <c r="AD53" s="173"/>
      <c r="AE53" s="173"/>
    </row>
    <row r="54" spans="1:31">
      <c r="A54" s="169">
        <v>50</v>
      </c>
      <c r="B54" s="170"/>
      <c r="C54" s="171"/>
      <c r="D54" s="171"/>
      <c r="E54" s="172"/>
      <c r="F54" s="173"/>
      <c r="G54" s="173"/>
      <c r="H54" s="170"/>
      <c r="I54" s="171"/>
      <c r="J54" s="171"/>
      <c r="K54" s="172"/>
      <c r="L54" s="173"/>
      <c r="M54" s="173"/>
      <c r="N54" s="170"/>
      <c r="O54" s="171"/>
      <c r="P54" s="171"/>
      <c r="Q54" s="172"/>
      <c r="R54" s="173"/>
      <c r="S54" s="173"/>
      <c r="T54" s="170"/>
      <c r="U54" s="171"/>
      <c r="V54" s="171"/>
      <c r="W54" s="172"/>
      <c r="X54" s="173"/>
      <c r="Y54" s="173"/>
      <c r="Z54" s="170"/>
      <c r="AA54" s="171"/>
      <c r="AB54" s="171"/>
      <c r="AC54" s="172"/>
      <c r="AD54" s="173"/>
      <c r="AE54" s="173"/>
    </row>
    <row r="55" spans="1:31">
      <c r="A55" s="169">
        <v>51</v>
      </c>
      <c r="B55" s="175"/>
      <c r="C55" s="176"/>
      <c r="D55" s="176"/>
      <c r="E55" s="177"/>
      <c r="F55" s="174"/>
      <c r="G55" s="174"/>
      <c r="H55" s="175"/>
      <c r="I55" s="176"/>
      <c r="J55" s="176"/>
      <c r="K55" s="177"/>
      <c r="L55" s="174"/>
      <c r="M55" s="174"/>
      <c r="N55" s="175"/>
      <c r="O55" s="176"/>
      <c r="P55" s="176"/>
      <c r="Q55" s="177"/>
      <c r="R55" s="174"/>
      <c r="S55" s="174"/>
      <c r="T55" s="175"/>
      <c r="U55" s="176"/>
      <c r="V55" s="176"/>
      <c r="W55" s="177"/>
      <c r="X55" s="174"/>
      <c r="Y55" s="174"/>
      <c r="Z55" s="175"/>
      <c r="AA55" s="176"/>
      <c r="AB55" s="176"/>
      <c r="AC55" s="177"/>
      <c r="AD55" s="174"/>
      <c r="AE55" s="174"/>
    </row>
    <row r="56" spans="1:31">
      <c r="A56" s="169">
        <v>52</v>
      </c>
      <c r="B56" s="175"/>
      <c r="C56" s="176"/>
      <c r="D56" s="176"/>
      <c r="E56" s="177"/>
      <c r="F56" s="174"/>
      <c r="G56" s="174"/>
      <c r="H56" s="175"/>
      <c r="I56" s="176"/>
      <c r="J56" s="176"/>
      <c r="K56" s="177"/>
      <c r="L56" s="174"/>
      <c r="M56" s="174"/>
      <c r="N56" s="175"/>
      <c r="O56" s="176"/>
      <c r="P56" s="176"/>
      <c r="Q56" s="177"/>
      <c r="R56" s="174"/>
      <c r="S56" s="174"/>
      <c r="T56" s="175"/>
      <c r="U56" s="176"/>
      <c r="V56" s="176"/>
      <c r="W56" s="177"/>
      <c r="X56" s="174"/>
      <c r="Y56" s="174"/>
      <c r="Z56" s="175"/>
      <c r="AA56" s="176"/>
      <c r="AB56" s="176"/>
      <c r="AC56" s="177"/>
      <c r="AD56" s="174"/>
      <c r="AE56" s="174"/>
    </row>
    <row r="57" spans="1:31">
      <c r="A57" s="169">
        <v>53</v>
      </c>
      <c r="B57" s="175"/>
      <c r="C57" s="176"/>
      <c r="D57" s="176"/>
      <c r="E57" s="177"/>
      <c r="F57" s="174"/>
      <c r="G57" s="174"/>
      <c r="H57" s="175"/>
      <c r="I57" s="176"/>
      <c r="J57" s="176"/>
      <c r="K57" s="177"/>
      <c r="L57" s="174"/>
      <c r="M57" s="174"/>
      <c r="N57" s="175"/>
      <c r="O57" s="176"/>
      <c r="P57" s="176"/>
      <c r="Q57" s="177"/>
      <c r="R57" s="174"/>
      <c r="S57" s="174"/>
      <c r="T57" s="175"/>
      <c r="U57" s="176"/>
      <c r="V57" s="176"/>
      <c r="W57" s="177"/>
      <c r="X57" s="174"/>
      <c r="Y57" s="174"/>
      <c r="Z57" s="175"/>
      <c r="AA57" s="176"/>
      <c r="AB57" s="176"/>
      <c r="AC57" s="177"/>
      <c r="AD57" s="174"/>
      <c r="AE57" s="174"/>
    </row>
    <row r="58" spans="1:31">
      <c r="A58" s="169">
        <v>54</v>
      </c>
      <c r="B58" s="175"/>
      <c r="C58" s="176"/>
      <c r="D58" s="176"/>
      <c r="E58" s="177"/>
      <c r="F58" s="174"/>
      <c r="G58" s="174"/>
      <c r="H58" s="175"/>
      <c r="I58" s="176"/>
      <c r="J58" s="176"/>
      <c r="K58" s="177"/>
      <c r="L58" s="174"/>
      <c r="M58" s="174"/>
      <c r="N58" s="175"/>
      <c r="O58" s="176"/>
      <c r="P58" s="176"/>
      <c r="Q58" s="177"/>
      <c r="R58" s="174"/>
      <c r="S58" s="174"/>
      <c r="T58" s="175"/>
      <c r="U58" s="176"/>
      <c r="V58" s="176"/>
      <c r="W58" s="177"/>
      <c r="X58" s="174"/>
      <c r="Y58" s="174"/>
      <c r="Z58" s="175"/>
      <c r="AA58" s="176"/>
      <c r="AB58" s="176"/>
      <c r="AC58" s="177"/>
      <c r="AD58" s="174"/>
      <c r="AE58" s="174"/>
    </row>
    <row r="59" spans="1:31">
      <c r="A59" s="169">
        <v>55</v>
      </c>
      <c r="B59" s="175"/>
      <c r="C59" s="176"/>
      <c r="D59" s="176"/>
      <c r="E59" s="177"/>
      <c r="F59" s="174"/>
      <c r="G59" s="174"/>
      <c r="H59" s="175"/>
      <c r="I59" s="176"/>
      <c r="J59" s="176"/>
      <c r="K59" s="177"/>
      <c r="L59" s="174"/>
      <c r="M59" s="174"/>
      <c r="N59" s="175"/>
      <c r="O59" s="176"/>
      <c r="P59" s="176"/>
      <c r="Q59" s="177"/>
      <c r="R59" s="174"/>
      <c r="S59" s="174"/>
      <c r="T59" s="175"/>
      <c r="U59" s="176"/>
      <c r="V59" s="176"/>
      <c r="W59" s="177"/>
      <c r="X59" s="174"/>
      <c r="Y59" s="174"/>
      <c r="Z59" s="175"/>
      <c r="AA59" s="176"/>
      <c r="AB59" s="176"/>
      <c r="AC59" s="177"/>
      <c r="AD59" s="174"/>
      <c r="AE59" s="174"/>
    </row>
    <row r="60" spans="1:31">
      <c r="A60" s="169">
        <v>56</v>
      </c>
      <c r="B60" s="175"/>
      <c r="C60" s="176"/>
      <c r="D60" s="176"/>
      <c r="E60" s="177"/>
      <c r="F60" s="174"/>
      <c r="G60" s="174"/>
      <c r="H60" s="175"/>
      <c r="I60" s="176"/>
      <c r="J60" s="176"/>
      <c r="K60" s="177"/>
      <c r="L60" s="174"/>
      <c r="M60" s="174"/>
      <c r="N60" s="175"/>
      <c r="O60" s="176"/>
      <c r="P60" s="176"/>
      <c r="Q60" s="177"/>
      <c r="R60" s="174"/>
      <c r="S60" s="174"/>
      <c r="T60" s="175"/>
      <c r="U60" s="176"/>
      <c r="V60" s="176"/>
      <c r="W60" s="177"/>
      <c r="X60" s="174"/>
      <c r="Y60" s="174"/>
      <c r="Z60" s="175"/>
      <c r="AA60" s="176"/>
      <c r="AB60" s="176"/>
      <c r="AC60" s="177"/>
      <c r="AD60" s="174"/>
      <c r="AE60" s="174"/>
    </row>
    <row r="61" spans="1:31">
      <c r="A61" s="169">
        <v>57</v>
      </c>
      <c r="B61" s="175"/>
      <c r="C61" s="176"/>
      <c r="D61" s="176"/>
      <c r="E61" s="177"/>
      <c r="F61" s="174"/>
      <c r="G61" s="174"/>
      <c r="H61" s="175"/>
      <c r="I61" s="176"/>
      <c r="J61" s="176"/>
      <c r="K61" s="177"/>
      <c r="L61" s="174"/>
      <c r="M61" s="174"/>
      <c r="N61" s="175"/>
      <c r="O61" s="176"/>
      <c r="P61" s="176"/>
      <c r="Q61" s="177"/>
      <c r="R61" s="174"/>
      <c r="S61" s="174"/>
      <c r="T61" s="175"/>
      <c r="U61" s="176"/>
      <c r="V61" s="176"/>
      <c r="W61" s="177"/>
      <c r="X61" s="174"/>
      <c r="Y61" s="174"/>
      <c r="Z61" s="175"/>
      <c r="AA61" s="176"/>
      <c r="AB61" s="176"/>
      <c r="AC61" s="177"/>
      <c r="AD61" s="174"/>
      <c r="AE61" s="174"/>
    </row>
    <row r="62" spans="1:31">
      <c r="A62" s="169">
        <v>58</v>
      </c>
      <c r="B62" s="175"/>
      <c r="C62" s="176"/>
      <c r="D62" s="176"/>
      <c r="E62" s="177"/>
      <c r="F62" s="174"/>
      <c r="G62" s="174"/>
      <c r="H62" s="175"/>
      <c r="I62" s="176"/>
      <c r="J62" s="176"/>
      <c r="K62" s="177"/>
      <c r="L62" s="174"/>
      <c r="M62" s="174"/>
      <c r="N62" s="175"/>
      <c r="O62" s="176"/>
      <c r="P62" s="176"/>
      <c r="Q62" s="177"/>
      <c r="R62" s="174"/>
      <c r="S62" s="174"/>
      <c r="T62" s="175"/>
      <c r="U62" s="176"/>
      <c r="V62" s="176"/>
      <c r="W62" s="177"/>
      <c r="X62" s="174"/>
      <c r="Y62" s="174"/>
      <c r="Z62" s="175"/>
      <c r="AA62" s="176"/>
      <c r="AB62" s="176"/>
      <c r="AC62" s="177"/>
      <c r="AD62" s="174"/>
      <c r="AE62" s="174"/>
    </row>
    <row r="63" spans="1:31">
      <c r="A63" s="169">
        <v>59</v>
      </c>
      <c r="B63" s="175"/>
      <c r="C63" s="176"/>
      <c r="D63" s="176"/>
      <c r="E63" s="177"/>
      <c r="F63" s="174"/>
      <c r="G63" s="174"/>
      <c r="H63" s="175"/>
      <c r="I63" s="176"/>
      <c r="J63" s="176"/>
      <c r="K63" s="177"/>
      <c r="L63" s="174"/>
      <c r="M63" s="174"/>
      <c r="N63" s="175"/>
      <c r="O63" s="176"/>
      <c r="P63" s="176"/>
      <c r="Q63" s="177"/>
      <c r="R63" s="174"/>
      <c r="S63" s="174"/>
      <c r="T63" s="175"/>
      <c r="U63" s="176"/>
      <c r="V63" s="176"/>
      <c r="W63" s="177"/>
      <c r="X63" s="174"/>
      <c r="Y63" s="174"/>
      <c r="Z63" s="175"/>
      <c r="AA63" s="176"/>
      <c r="AB63" s="176"/>
      <c r="AC63" s="177"/>
      <c r="AD63" s="174"/>
      <c r="AE63" s="174"/>
    </row>
    <row r="64" spans="1:31">
      <c r="A64" s="169">
        <v>60</v>
      </c>
      <c r="B64" s="175"/>
      <c r="C64" s="176"/>
      <c r="D64" s="176"/>
      <c r="E64" s="177"/>
      <c r="F64" s="174"/>
      <c r="G64" s="174"/>
      <c r="H64" s="175"/>
      <c r="I64" s="176"/>
      <c r="J64" s="176"/>
      <c r="K64" s="177"/>
      <c r="L64" s="174"/>
      <c r="M64" s="174"/>
      <c r="N64" s="175"/>
      <c r="O64" s="176"/>
      <c r="P64" s="176"/>
      <c r="Q64" s="177"/>
      <c r="R64" s="174"/>
      <c r="S64" s="174"/>
      <c r="T64" s="175"/>
      <c r="U64" s="176"/>
      <c r="V64" s="176"/>
      <c r="W64" s="177"/>
      <c r="X64" s="174"/>
      <c r="Y64" s="174"/>
      <c r="Z64" s="175"/>
      <c r="AA64" s="176"/>
      <c r="AB64" s="176"/>
      <c r="AC64" s="177"/>
      <c r="AD64" s="174"/>
      <c r="AE64" s="174"/>
    </row>
    <row r="65" spans="1:31">
      <c r="A65" s="169">
        <v>61</v>
      </c>
      <c r="B65" s="175"/>
      <c r="C65" s="176"/>
      <c r="D65" s="176"/>
      <c r="E65" s="177"/>
      <c r="F65" s="174"/>
      <c r="G65" s="174"/>
      <c r="H65" s="175"/>
      <c r="I65" s="176"/>
      <c r="J65" s="176"/>
      <c r="K65" s="177"/>
      <c r="L65" s="174"/>
      <c r="M65" s="174"/>
      <c r="N65" s="175"/>
      <c r="O65" s="176"/>
      <c r="P65" s="176"/>
      <c r="Q65" s="177"/>
      <c r="R65" s="174"/>
      <c r="S65" s="174"/>
      <c r="T65" s="175"/>
      <c r="U65" s="176"/>
      <c r="V65" s="176"/>
      <c r="W65" s="177"/>
      <c r="X65" s="174"/>
      <c r="Y65" s="174"/>
      <c r="Z65" s="175"/>
      <c r="AA65" s="176"/>
      <c r="AB65" s="176"/>
      <c r="AC65" s="177"/>
      <c r="AD65" s="174"/>
      <c r="AE65" s="174"/>
    </row>
    <row r="66" spans="1:31">
      <c r="A66" s="169">
        <v>62</v>
      </c>
      <c r="B66" s="175"/>
      <c r="C66" s="176"/>
      <c r="D66" s="176"/>
      <c r="E66" s="177"/>
      <c r="F66" s="174"/>
      <c r="G66" s="174"/>
      <c r="H66" s="175"/>
      <c r="I66" s="176"/>
      <c r="J66" s="176"/>
      <c r="K66" s="177"/>
      <c r="L66" s="174"/>
      <c r="M66" s="174"/>
      <c r="N66" s="175"/>
      <c r="O66" s="176"/>
      <c r="P66" s="176"/>
      <c r="Q66" s="177"/>
      <c r="R66" s="174"/>
      <c r="S66" s="174"/>
      <c r="T66" s="175"/>
      <c r="U66" s="176"/>
      <c r="V66" s="176"/>
      <c r="W66" s="177"/>
      <c r="X66" s="174"/>
      <c r="Y66" s="174"/>
      <c r="Z66" s="175"/>
      <c r="AA66" s="176"/>
      <c r="AB66" s="176"/>
      <c r="AC66" s="177"/>
      <c r="AD66" s="174"/>
      <c r="AE66" s="174"/>
    </row>
    <row r="67" spans="1:31">
      <c r="A67" s="169">
        <v>63</v>
      </c>
      <c r="B67" s="175"/>
      <c r="C67" s="176"/>
      <c r="D67" s="176"/>
      <c r="E67" s="174"/>
      <c r="F67" s="174"/>
      <c r="G67" s="174"/>
      <c r="H67" s="175"/>
      <c r="I67" s="176"/>
      <c r="J67" s="176"/>
      <c r="K67" s="174"/>
      <c r="L67" s="174"/>
      <c r="M67" s="174"/>
      <c r="N67" s="175"/>
      <c r="O67" s="176"/>
      <c r="P67" s="176"/>
      <c r="Q67" s="174"/>
      <c r="R67" s="174"/>
      <c r="S67" s="174"/>
      <c r="T67" s="175"/>
      <c r="U67" s="176"/>
      <c r="V67" s="176"/>
      <c r="W67" s="174"/>
      <c r="X67" s="174"/>
      <c r="Y67" s="174"/>
      <c r="Z67" s="175"/>
      <c r="AA67" s="176"/>
      <c r="AB67" s="176"/>
      <c r="AC67" s="174"/>
      <c r="AD67" s="174"/>
      <c r="AE67" s="174"/>
    </row>
    <row r="68" spans="1:31">
      <c r="A68" s="169">
        <v>64</v>
      </c>
      <c r="B68" s="175"/>
      <c r="C68" s="176"/>
      <c r="D68" s="176"/>
      <c r="E68" s="177"/>
      <c r="F68" s="174"/>
      <c r="G68" s="174"/>
      <c r="H68" s="175"/>
      <c r="I68" s="176"/>
      <c r="J68" s="176"/>
      <c r="K68" s="177"/>
      <c r="L68" s="174"/>
      <c r="M68" s="174"/>
      <c r="N68" s="175"/>
      <c r="O68" s="176"/>
      <c r="P68" s="176"/>
      <c r="Q68" s="177"/>
      <c r="R68" s="174"/>
      <c r="S68" s="174"/>
      <c r="T68" s="175"/>
      <c r="U68" s="176"/>
      <c r="V68" s="176"/>
      <c r="W68" s="177"/>
      <c r="X68" s="174"/>
      <c r="Y68" s="174"/>
      <c r="Z68" s="175"/>
      <c r="AA68" s="176"/>
      <c r="AB68" s="176"/>
      <c r="AC68" s="177"/>
      <c r="AD68" s="174"/>
      <c r="AE68" s="174"/>
    </row>
    <row r="69" spans="1:31">
      <c r="A69" s="169">
        <v>65</v>
      </c>
      <c r="B69" s="175"/>
      <c r="C69" s="176"/>
      <c r="D69" s="176"/>
      <c r="E69" s="177"/>
      <c r="F69" s="174"/>
      <c r="G69" s="174"/>
      <c r="H69" s="175"/>
      <c r="I69" s="176"/>
      <c r="J69" s="176"/>
      <c r="K69" s="177"/>
      <c r="L69" s="174"/>
      <c r="M69" s="174"/>
      <c r="N69" s="175"/>
      <c r="O69" s="176"/>
      <c r="P69" s="176"/>
      <c r="Q69" s="177"/>
      <c r="R69" s="174"/>
      <c r="S69" s="174"/>
      <c r="T69" s="175"/>
      <c r="U69" s="176"/>
      <c r="V69" s="176"/>
      <c r="W69" s="177"/>
      <c r="X69" s="174"/>
      <c r="Y69" s="174"/>
      <c r="Z69" s="175"/>
      <c r="AA69" s="176"/>
      <c r="AB69" s="176"/>
      <c r="AC69" s="177"/>
      <c r="AD69" s="174"/>
      <c r="AE69" s="174"/>
    </row>
    <row r="70" spans="1:31">
      <c r="A70" s="169">
        <v>66</v>
      </c>
      <c r="B70" s="175"/>
      <c r="C70" s="176"/>
      <c r="D70" s="176"/>
      <c r="E70" s="177"/>
      <c r="F70" s="174"/>
      <c r="G70" s="174"/>
      <c r="H70" s="175"/>
      <c r="I70" s="176"/>
      <c r="J70" s="176"/>
      <c r="K70" s="177"/>
      <c r="L70" s="174"/>
      <c r="M70" s="174"/>
      <c r="N70" s="175"/>
      <c r="O70" s="176"/>
      <c r="P70" s="176"/>
      <c r="Q70" s="177"/>
      <c r="R70" s="174"/>
      <c r="S70" s="174"/>
      <c r="T70" s="175"/>
      <c r="U70" s="176"/>
      <c r="V70" s="176"/>
      <c r="W70" s="177"/>
      <c r="X70" s="174"/>
      <c r="Y70" s="174"/>
      <c r="Z70" s="175"/>
      <c r="AA70" s="176"/>
      <c r="AB70" s="176"/>
      <c r="AC70" s="177"/>
      <c r="AD70" s="174"/>
      <c r="AE70" s="174"/>
    </row>
    <row r="71" spans="1:31">
      <c r="A71" s="169">
        <v>67</v>
      </c>
      <c r="B71" s="175"/>
      <c r="C71" s="176"/>
      <c r="D71" s="176"/>
      <c r="E71" s="177"/>
      <c r="F71" s="174"/>
      <c r="G71" s="174"/>
      <c r="H71" s="175"/>
      <c r="I71" s="176"/>
      <c r="J71" s="176"/>
      <c r="K71" s="177"/>
      <c r="L71" s="174"/>
      <c r="M71" s="174"/>
      <c r="N71" s="175"/>
      <c r="O71" s="176"/>
      <c r="P71" s="176"/>
      <c r="Q71" s="177"/>
      <c r="R71" s="174"/>
      <c r="S71" s="174"/>
      <c r="T71" s="175"/>
      <c r="U71" s="176"/>
      <c r="V71" s="176"/>
      <c r="W71" s="177"/>
      <c r="X71" s="174"/>
      <c r="Y71" s="174"/>
      <c r="Z71" s="175"/>
      <c r="AA71" s="176"/>
      <c r="AB71" s="176"/>
      <c r="AC71" s="177"/>
      <c r="AD71" s="174"/>
      <c r="AE71" s="174"/>
    </row>
    <row r="72" spans="1:31">
      <c r="A72" s="169">
        <v>68</v>
      </c>
      <c r="B72" s="175"/>
      <c r="C72" s="176"/>
      <c r="D72" s="176"/>
      <c r="E72" s="177"/>
      <c r="F72" s="174"/>
      <c r="G72" s="174"/>
      <c r="H72" s="175"/>
      <c r="I72" s="176"/>
      <c r="J72" s="176"/>
      <c r="K72" s="177"/>
      <c r="L72" s="174"/>
      <c r="M72" s="174"/>
      <c r="N72" s="175"/>
      <c r="O72" s="176"/>
      <c r="P72" s="176"/>
      <c r="Q72" s="177"/>
      <c r="R72" s="174"/>
      <c r="S72" s="174"/>
      <c r="T72" s="175"/>
      <c r="U72" s="176"/>
      <c r="V72" s="176"/>
      <c r="W72" s="177"/>
      <c r="X72" s="174"/>
      <c r="Y72" s="174"/>
      <c r="Z72" s="175"/>
      <c r="AA72" s="176"/>
      <c r="AB72" s="176"/>
      <c r="AC72" s="177"/>
      <c r="AD72" s="174"/>
      <c r="AE72" s="174"/>
    </row>
    <row r="73" spans="1:31">
      <c r="A73" s="169">
        <v>69</v>
      </c>
      <c r="B73" s="175"/>
      <c r="C73" s="176"/>
      <c r="D73" s="176"/>
      <c r="E73" s="177"/>
      <c r="F73" s="174"/>
      <c r="G73" s="174"/>
      <c r="H73" s="175"/>
      <c r="I73" s="176"/>
      <c r="J73" s="176"/>
      <c r="K73" s="177"/>
      <c r="L73" s="174"/>
      <c r="M73" s="174"/>
      <c r="N73" s="175"/>
      <c r="O73" s="176"/>
      <c r="P73" s="176"/>
      <c r="Q73" s="177"/>
      <c r="R73" s="174"/>
      <c r="S73" s="174"/>
      <c r="T73" s="175"/>
      <c r="U73" s="176"/>
      <c r="V73" s="176"/>
      <c r="W73" s="177"/>
      <c r="X73" s="174"/>
      <c r="Y73" s="174"/>
      <c r="Z73" s="175"/>
      <c r="AA73" s="176"/>
      <c r="AB73" s="176"/>
      <c r="AC73" s="177"/>
      <c r="AD73" s="174"/>
      <c r="AE73" s="174"/>
    </row>
    <row r="74" spans="1:31">
      <c r="A74" s="169">
        <v>70</v>
      </c>
      <c r="B74" s="175"/>
      <c r="C74" s="176"/>
      <c r="D74" s="176"/>
      <c r="E74" s="177"/>
      <c r="F74" s="174"/>
      <c r="G74" s="174"/>
      <c r="H74" s="175"/>
      <c r="I74" s="176"/>
      <c r="J74" s="176"/>
      <c r="K74" s="177"/>
      <c r="L74" s="174"/>
      <c r="M74" s="174"/>
      <c r="N74" s="175"/>
      <c r="O74" s="176"/>
      <c r="P74" s="176"/>
      <c r="Q74" s="177"/>
      <c r="R74" s="174"/>
      <c r="S74" s="174"/>
      <c r="T74" s="175"/>
      <c r="U74" s="176"/>
      <c r="V74" s="176"/>
      <c r="W74" s="177"/>
      <c r="X74" s="174"/>
      <c r="Y74" s="174"/>
      <c r="Z74" s="175"/>
      <c r="AA74" s="176"/>
      <c r="AB74" s="176"/>
      <c r="AC74" s="177"/>
      <c r="AD74" s="174"/>
      <c r="AE74" s="174"/>
    </row>
    <row r="75" spans="1:31">
      <c r="A75" s="169">
        <v>71</v>
      </c>
      <c r="B75" s="175"/>
      <c r="C75" s="176"/>
      <c r="D75" s="176"/>
      <c r="E75" s="177"/>
      <c r="F75" s="174"/>
      <c r="G75" s="174"/>
      <c r="H75" s="175"/>
      <c r="I75" s="176"/>
      <c r="J75" s="176"/>
      <c r="K75" s="177"/>
      <c r="L75" s="174"/>
      <c r="M75" s="174"/>
      <c r="N75" s="175"/>
      <c r="O75" s="176"/>
      <c r="P75" s="176"/>
      <c r="Q75" s="177"/>
      <c r="R75" s="174"/>
      <c r="S75" s="174"/>
      <c r="T75" s="175"/>
      <c r="U75" s="176"/>
      <c r="V75" s="176"/>
      <c r="W75" s="177"/>
      <c r="X75" s="174"/>
      <c r="Y75" s="174"/>
      <c r="Z75" s="175"/>
      <c r="AA75" s="176"/>
      <c r="AB75" s="176"/>
      <c r="AC75" s="177"/>
      <c r="AD75" s="174"/>
      <c r="AE75" s="174"/>
    </row>
    <row r="76" spans="1:31">
      <c r="A76" s="169">
        <v>72</v>
      </c>
      <c r="B76" s="175"/>
      <c r="C76" s="176"/>
      <c r="D76" s="176"/>
      <c r="E76" s="177"/>
      <c r="F76" s="174"/>
      <c r="G76" s="174"/>
      <c r="H76" s="175"/>
      <c r="I76" s="176"/>
      <c r="J76" s="176"/>
      <c r="K76" s="177"/>
      <c r="L76" s="174"/>
      <c r="M76" s="174"/>
      <c r="N76" s="175"/>
      <c r="O76" s="176"/>
      <c r="P76" s="176"/>
      <c r="Q76" s="177"/>
      <c r="R76" s="174"/>
      <c r="S76" s="174"/>
      <c r="T76" s="175"/>
      <c r="U76" s="176"/>
      <c r="V76" s="176"/>
      <c r="W76" s="177"/>
      <c r="X76" s="174"/>
      <c r="Y76" s="174"/>
      <c r="Z76" s="175"/>
      <c r="AA76" s="176"/>
      <c r="AB76" s="176"/>
      <c r="AC76" s="177"/>
      <c r="AD76" s="174"/>
      <c r="AE76" s="174"/>
    </row>
    <row r="77" spans="1:31">
      <c r="A77" s="169">
        <v>73</v>
      </c>
      <c r="B77" s="175"/>
      <c r="C77" s="176"/>
      <c r="D77" s="176"/>
      <c r="E77" s="177"/>
      <c r="F77" s="174"/>
      <c r="G77" s="174"/>
      <c r="H77" s="175"/>
      <c r="I77" s="176"/>
      <c r="J77" s="176"/>
      <c r="K77" s="177"/>
      <c r="L77" s="174"/>
      <c r="M77" s="174"/>
      <c r="N77" s="175"/>
      <c r="O77" s="176"/>
      <c r="P77" s="176"/>
      <c r="Q77" s="177"/>
      <c r="R77" s="174"/>
      <c r="S77" s="174"/>
      <c r="T77" s="175"/>
      <c r="U77" s="176"/>
      <c r="V77" s="176"/>
      <c r="W77" s="177"/>
      <c r="X77" s="174"/>
      <c r="Y77" s="174"/>
      <c r="Z77" s="175"/>
      <c r="AA77" s="176"/>
      <c r="AB77" s="176"/>
      <c r="AC77" s="177"/>
      <c r="AD77" s="174"/>
      <c r="AE77" s="174"/>
    </row>
    <row r="78" spans="1:31">
      <c r="A78" s="169">
        <v>74</v>
      </c>
      <c r="B78" s="175"/>
      <c r="C78" s="176"/>
      <c r="D78" s="176"/>
      <c r="E78" s="177"/>
      <c r="F78" s="174"/>
      <c r="G78" s="174"/>
      <c r="H78" s="175"/>
      <c r="I78" s="176"/>
      <c r="J78" s="176"/>
      <c r="K78" s="177"/>
      <c r="L78" s="174"/>
      <c r="M78" s="174"/>
      <c r="N78" s="175"/>
      <c r="O78" s="176"/>
      <c r="P78" s="176"/>
      <c r="Q78" s="177"/>
      <c r="R78" s="174"/>
      <c r="S78" s="174"/>
      <c r="T78" s="175"/>
      <c r="U78" s="176"/>
      <c r="V78" s="176"/>
      <c r="W78" s="177"/>
      <c r="X78" s="174"/>
      <c r="Y78" s="174"/>
      <c r="Z78" s="175"/>
      <c r="AA78" s="176"/>
      <c r="AB78" s="176"/>
      <c r="AC78" s="177"/>
      <c r="AD78" s="174"/>
      <c r="AE78" s="174"/>
    </row>
    <row r="79" spans="1:31">
      <c r="A79" s="169">
        <v>75</v>
      </c>
      <c r="B79" s="175"/>
      <c r="C79" s="176"/>
      <c r="D79" s="176"/>
      <c r="E79" s="177"/>
      <c r="F79" s="174"/>
      <c r="G79" s="174"/>
      <c r="H79" s="175"/>
      <c r="I79" s="176"/>
      <c r="J79" s="176"/>
      <c r="K79" s="177"/>
      <c r="L79" s="174"/>
      <c r="M79" s="174"/>
      <c r="N79" s="175"/>
      <c r="O79" s="176"/>
      <c r="P79" s="176"/>
      <c r="Q79" s="177"/>
      <c r="R79" s="174"/>
      <c r="S79" s="174"/>
      <c r="T79" s="175"/>
      <c r="U79" s="176"/>
      <c r="V79" s="176"/>
      <c r="W79" s="177"/>
      <c r="X79" s="174"/>
      <c r="Y79" s="174"/>
      <c r="Z79" s="175"/>
      <c r="AA79" s="176"/>
      <c r="AB79" s="176"/>
      <c r="AC79" s="177"/>
      <c r="AD79" s="174"/>
      <c r="AE79" s="174"/>
    </row>
    <row r="80" spans="1:31">
      <c r="A80" s="169">
        <v>76</v>
      </c>
      <c r="B80" s="175"/>
      <c r="C80" s="176"/>
      <c r="D80" s="176"/>
      <c r="E80" s="177"/>
      <c r="F80" s="174"/>
      <c r="G80" s="174"/>
      <c r="H80" s="175"/>
      <c r="I80" s="176"/>
      <c r="J80" s="176"/>
      <c r="K80" s="177"/>
      <c r="L80" s="174"/>
      <c r="M80" s="174"/>
      <c r="N80" s="175"/>
      <c r="O80" s="176"/>
      <c r="P80" s="176"/>
      <c r="Q80" s="177"/>
      <c r="R80" s="174"/>
      <c r="S80" s="174"/>
      <c r="T80" s="175"/>
      <c r="U80" s="176"/>
      <c r="V80" s="176"/>
      <c r="W80" s="177"/>
      <c r="X80" s="174"/>
      <c r="Y80" s="174"/>
      <c r="Z80" s="175"/>
      <c r="AA80" s="176"/>
      <c r="AB80" s="176"/>
      <c r="AC80" s="177"/>
      <c r="AD80" s="174"/>
      <c r="AE80" s="174"/>
    </row>
    <row r="81" spans="1:31">
      <c r="A81" s="169">
        <v>77</v>
      </c>
      <c r="B81" s="175"/>
      <c r="C81" s="176"/>
      <c r="D81" s="176"/>
      <c r="E81" s="177"/>
      <c r="F81" s="174"/>
      <c r="G81" s="174"/>
      <c r="H81" s="175"/>
      <c r="I81" s="176"/>
      <c r="J81" s="176"/>
      <c r="K81" s="177"/>
      <c r="L81" s="174"/>
      <c r="M81" s="174"/>
      <c r="N81" s="175"/>
      <c r="O81" s="176"/>
      <c r="P81" s="176"/>
      <c r="Q81" s="177"/>
      <c r="R81" s="174"/>
      <c r="S81" s="174"/>
      <c r="T81" s="175"/>
      <c r="U81" s="176"/>
      <c r="V81" s="176"/>
      <c r="W81" s="177"/>
      <c r="X81" s="174"/>
      <c r="Y81" s="174"/>
      <c r="Z81" s="175"/>
      <c r="AA81" s="176"/>
      <c r="AB81" s="176"/>
      <c r="AC81" s="177"/>
      <c r="AD81" s="174"/>
      <c r="AE81" s="174"/>
    </row>
    <row r="82" spans="1:31">
      <c r="A82" s="169">
        <v>78</v>
      </c>
      <c r="B82" s="175"/>
      <c r="C82" s="176"/>
      <c r="D82" s="176"/>
      <c r="E82" s="177"/>
      <c r="F82" s="174"/>
      <c r="G82" s="174"/>
      <c r="H82" s="175"/>
      <c r="I82" s="176"/>
      <c r="J82" s="176"/>
      <c r="K82" s="177"/>
      <c r="L82" s="174"/>
      <c r="M82" s="174"/>
      <c r="N82" s="175"/>
      <c r="O82" s="176"/>
      <c r="P82" s="176"/>
      <c r="Q82" s="177"/>
      <c r="R82" s="174"/>
      <c r="S82" s="174"/>
      <c r="T82" s="175"/>
      <c r="U82" s="176"/>
      <c r="V82" s="176"/>
      <c r="W82" s="177"/>
      <c r="X82" s="174"/>
      <c r="Y82" s="174"/>
      <c r="Z82" s="175"/>
      <c r="AA82" s="176"/>
      <c r="AB82" s="176"/>
      <c r="AC82" s="177"/>
      <c r="AD82" s="174"/>
      <c r="AE82" s="174"/>
    </row>
    <row r="83" spans="1:31">
      <c r="A83" s="169">
        <v>79</v>
      </c>
      <c r="B83" s="175"/>
      <c r="C83" s="176"/>
      <c r="D83" s="176"/>
      <c r="E83" s="177"/>
      <c r="F83" s="174"/>
      <c r="G83" s="174"/>
      <c r="H83" s="175"/>
      <c r="I83" s="176"/>
      <c r="J83" s="176"/>
      <c r="K83" s="177"/>
      <c r="L83" s="174"/>
      <c r="M83" s="174"/>
      <c r="N83" s="175"/>
      <c r="O83" s="176"/>
      <c r="P83" s="176"/>
      <c r="Q83" s="177"/>
      <c r="R83" s="174"/>
      <c r="S83" s="174"/>
      <c r="T83" s="175"/>
      <c r="U83" s="176"/>
      <c r="V83" s="176"/>
      <c r="W83" s="177"/>
      <c r="X83" s="174"/>
      <c r="Y83" s="174"/>
      <c r="Z83" s="175"/>
      <c r="AA83" s="176"/>
      <c r="AB83" s="176"/>
      <c r="AC83" s="177"/>
      <c r="AD83" s="174"/>
      <c r="AE83" s="174"/>
    </row>
    <row r="84" spans="1:31">
      <c r="A84" s="169">
        <v>80</v>
      </c>
      <c r="B84" s="175"/>
      <c r="C84" s="176"/>
      <c r="D84" s="176"/>
      <c r="E84" s="177"/>
      <c r="F84" s="174"/>
      <c r="G84" s="174"/>
      <c r="H84" s="175"/>
      <c r="I84" s="176"/>
      <c r="J84" s="176"/>
      <c r="K84" s="177"/>
      <c r="L84" s="174"/>
      <c r="M84" s="174"/>
      <c r="N84" s="175"/>
      <c r="O84" s="176"/>
      <c r="P84" s="176"/>
      <c r="Q84" s="177"/>
      <c r="R84" s="174"/>
      <c r="S84" s="174"/>
      <c r="T84" s="175"/>
      <c r="U84" s="176"/>
      <c r="V84" s="176"/>
      <c r="W84" s="177"/>
      <c r="X84" s="174"/>
      <c r="Y84" s="174"/>
      <c r="Z84" s="175"/>
      <c r="AA84" s="176"/>
      <c r="AB84" s="176"/>
      <c r="AC84" s="177"/>
      <c r="AD84" s="174"/>
      <c r="AE84" s="174"/>
    </row>
    <row r="85" spans="1:31">
      <c r="A85" s="169">
        <v>81</v>
      </c>
      <c r="B85" s="175"/>
      <c r="C85" s="176"/>
      <c r="D85" s="176"/>
      <c r="E85" s="177"/>
      <c r="F85" s="174"/>
      <c r="G85" s="174"/>
      <c r="H85" s="175"/>
      <c r="I85" s="176"/>
      <c r="J85" s="176"/>
      <c r="K85" s="177"/>
      <c r="L85" s="174"/>
      <c r="M85" s="174"/>
      <c r="N85" s="175"/>
      <c r="O85" s="176"/>
      <c r="P85" s="176"/>
      <c r="Q85" s="177"/>
      <c r="R85" s="174"/>
      <c r="S85" s="174"/>
      <c r="T85" s="175"/>
      <c r="U85" s="176"/>
      <c r="V85" s="176"/>
      <c r="W85" s="177"/>
      <c r="X85" s="174"/>
      <c r="Y85" s="174"/>
      <c r="Z85" s="175"/>
      <c r="AA85" s="176"/>
      <c r="AB85" s="176"/>
      <c r="AC85" s="177"/>
      <c r="AD85" s="174"/>
      <c r="AE85" s="174"/>
    </row>
    <row r="86" spans="1:31">
      <c r="A86" s="169">
        <v>82</v>
      </c>
      <c r="B86" s="175"/>
      <c r="C86" s="176"/>
      <c r="D86" s="176"/>
      <c r="E86" s="177"/>
      <c r="F86" s="174"/>
      <c r="G86" s="174"/>
      <c r="H86" s="175"/>
      <c r="I86" s="176"/>
      <c r="J86" s="176"/>
      <c r="K86" s="177"/>
      <c r="L86" s="174"/>
      <c r="M86" s="174"/>
      <c r="N86" s="175"/>
      <c r="O86" s="176"/>
      <c r="P86" s="176"/>
      <c r="Q86" s="177"/>
      <c r="R86" s="174"/>
      <c r="S86" s="174"/>
      <c r="T86" s="175"/>
      <c r="U86" s="176"/>
      <c r="V86" s="176"/>
      <c r="W86" s="177"/>
      <c r="X86" s="174"/>
      <c r="Y86" s="174"/>
      <c r="Z86" s="175"/>
      <c r="AA86" s="176"/>
      <c r="AB86" s="176"/>
      <c r="AC86" s="177"/>
      <c r="AD86" s="174"/>
      <c r="AE86" s="174"/>
    </row>
    <row r="87" spans="1:31">
      <c r="A87" s="169">
        <v>83</v>
      </c>
      <c r="B87" s="175"/>
      <c r="C87" s="176"/>
      <c r="D87" s="176"/>
      <c r="E87" s="177"/>
      <c r="F87" s="174"/>
      <c r="G87" s="174"/>
      <c r="H87" s="175"/>
      <c r="I87" s="176"/>
      <c r="J87" s="176"/>
      <c r="K87" s="177"/>
      <c r="L87" s="174"/>
      <c r="M87" s="174"/>
      <c r="N87" s="175"/>
      <c r="O87" s="176"/>
      <c r="P87" s="176"/>
      <c r="Q87" s="177"/>
      <c r="R87" s="174"/>
      <c r="S87" s="174"/>
      <c r="T87" s="175"/>
      <c r="U87" s="176"/>
      <c r="V87" s="176"/>
      <c r="W87" s="177"/>
      <c r="X87" s="174"/>
      <c r="Y87" s="174"/>
      <c r="Z87" s="175"/>
      <c r="AA87" s="176"/>
      <c r="AB87" s="176"/>
      <c r="AC87" s="177"/>
      <c r="AD87" s="174"/>
      <c r="AE87" s="174"/>
    </row>
    <row r="88" spans="1:31">
      <c r="A88" s="169">
        <v>84</v>
      </c>
      <c r="B88" s="175"/>
      <c r="C88" s="176"/>
      <c r="D88" s="176"/>
      <c r="E88" s="177"/>
      <c r="F88" s="174"/>
      <c r="G88" s="174"/>
      <c r="H88" s="175"/>
      <c r="I88" s="176"/>
      <c r="J88" s="176"/>
      <c r="K88" s="177"/>
      <c r="L88" s="174"/>
      <c r="M88" s="174"/>
      <c r="N88" s="175"/>
      <c r="O88" s="176"/>
      <c r="P88" s="176"/>
      <c r="Q88" s="177"/>
      <c r="R88" s="174"/>
      <c r="S88" s="174"/>
      <c r="T88" s="175"/>
      <c r="U88" s="176"/>
      <c r="V88" s="176"/>
      <c r="W88" s="177"/>
      <c r="X88" s="174"/>
      <c r="Y88" s="174"/>
      <c r="Z88" s="175"/>
      <c r="AA88" s="176"/>
      <c r="AB88" s="176"/>
      <c r="AC88" s="177"/>
      <c r="AD88" s="174"/>
      <c r="AE88" s="174"/>
    </row>
    <row r="89" spans="1:31">
      <c r="A89" s="169">
        <v>85</v>
      </c>
      <c r="B89" s="175"/>
      <c r="C89" s="176"/>
      <c r="D89" s="176"/>
      <c r="E89" s="177"/>
      <c r="F89" s="174"/>
      <c r="G89" s="174"/>
      <c r="H89" s="175"/>
      <c r="I89" s="176"/>
      <c r="J89" s="176"/>
      <c r="K89" s="177"/>
      <c r="L89" s="174"/>
      <c r="M89" s="174"/>
      <c r="N89" s="175"/>
      <c r="O89" s="176"/>
      <c r="P89" s="176"/>
      <c r="Q89" s="177"/>
      <c r="R89" s="174"/>
      <c r="S89" s="174"/>
      <c r="T89" s="175"/>
      <c r="U89" s="176"/>
      <c r="V89" s="176"/>
      <c r="W89" s="177"/>
      <c r="X89" s="174"/>
      <c r="Y89" s="174"/>
      <c r="Z89" s="175"/>
      <c r="AA89" s="176"/>
      <c r="AB89" s="176"/>
      <c r="AC89" s="177"/>
      <c r="AD89" s="174"/>
      <c r="AE89" s="174"/>
    </row>
    <row r="90" spans="1:31">
      <c r="A90" s="169">
        <v>86</v>
      </c>
      <c r="B90" s="175"/>
      <c r="C90" s="176"/>
      <c r="D90" s="176"/>
      <c r="E90" s="177"/>
      <c r="F90" s="174"/>
      <c r="G90" s="174"/>
      <c r="H90" s="175"/>
      <c r="I90" s="176"/>
      <c r="J90" s="176"/>
      <c r="K90" s="177"/>
      <c r="L90" s="174"/>
      <c r="M90" s="174"/>
      <c r="N90" s="175"/>
      <c r="O90" s="176"/>
      <c r="P90" s="176"/>
      <c r="Q90" s="177"/>
      <c r="R90" s="174"/>
      <c r="S90" s="174"/>
      <c r="T90" s="175"/>
      <c r="U90" s="176"/>
      <c r="V90" s="176"/>
      <c r="W90" s="177"/>
      <c r="X90" s="174"/>
      <c r="Y90" s="174"/>
      <c r="Z90" s="175"/>
      <c r="AA90" s="176"/>
      <c r="AB90" s="176"/>
      <c r="AC90" s="177"/>
      <c r="AD90" s="174"/>
      <c r="AE90" s="174"/>
    </row>
    <row r="91" spans="1:31">
      <c r="A91" s="169">
        <v>87</v>
      </c>
      <c r="B91" s="175"/>
      <c r="C91" s="176"/>
      <c r="D91" s="176"/>
      <c r="E91" s="177"/>
      <c r="F91" s="174"/>
      <c r="G91" s="174"/>
      <c r="H91" s="175"/>
      <c r="I91" s="176"/>
      <c r="J91" s="176"/>
      <c r="K91" s="177"/>
      <c r="L91" s="174"/>
      <c r="M91" s="174"/>
      <c r="N91" s="175"/>
      <c r="O91" s="176"/>
      <c r="P91" s="176"/>
      <c r="Q91" s="177"/>
      <c r="R91" s="174"/>
      <c r="S91" s="174"/>
      <c r="T91" s="175"/>
      <c r="U91" s="176"/>
      <c r="V91" s="176"/>
      <c r="W91" s="177"/>
      <c r="X91" s="174"/>
      <c r="Y91" s="174"/>
      <c r="Z91" s="175"/>
      <c r="AA91" s="176"/>
      <c r="AB91" s="176"/>
      <c r="AC91" s="177"/>
      <c r="AD91" s="174"/>
      <c r="AE91" s="174"/>
    </row>
    <row r="92" spans="1:31">
      <c r="A92" s="169">
        <v>88</v>
      </c>
      <c r="B92" s="175"/>
      <c r="C92" s="176"/>
      <c r="D92" s="176"/>
      <c r="E92" s="177"/>
      <c r="F92" s="174"/>
      <c r="G92" s="174"/>
      <c r="H92" s="175"/>
      <c r="I92" s="176"/>
      <c r="J92" s="176"/>
      <c r="K92" s="177"/>
      <c r="L92" s="174"/>
      <c r="M92" s="174"/>
      <c r="N92" s="175"/>
      <c r="O92" s="176"/>
      <c r="P92" s="176"/>
      <c r="Q92" s="177"/>
      <c r="R92" s="174"/>
      <c r="S92" s="174"/>
      <c r="T92" s="175"/>
      <c r="U92" s="176"/>
      <c r="V92" s="176"/>
      <c r="W92" s="177"/>
      <c r="X92" s="174"/>
      <c r="Y92" s="174"/>
      <c r="Z92" s="175"/>
      <c r="AA92" s="176"/>
      <c r="AB92" s="176"/>
      <c r="AC92" s="177"/>
      <c r="AD92" s="174"/>
      <c r="AE92" s="174"/>
    </row>
    <row r="93" spans="1:31">
      <c r="A93" s="169">
        <v>89</v>
      </c>
      <c r="B93" s="175"/>
      <c r="C93" s="176"/>
      <c r="D93" s="176"/>
      <c r="E93" s="177"/>
      <c r="F93" s="174"/>
      <c r="G93" s="174"/>
      <c r="H93" s="175"/>
      <c r="I93" s="176"/>
      <c r="J93" s="176"/>
      <c r="K93" s="177"/>
      <c r="L93" s="174"/>
      <c r="M93" s="174"/>
      <c r="N93" s="175"/>
      <c r="O93" s="176"/>
      <c r="P93" s="176"/>
      <c r="Q93" s="177"/>
      <c r="R93" s="174"/>
      <c r="S93" s="174"/>
      <c r="T93" s="175"/>
      <c r="U93" s="176"/>
      <c r="V93" s="176"/>
      <c r="W93" s="177"/>
      <c r="X93" s="174"/>
      <c r="Y93" s="174"/>
      <c r="Z93" s="175"/>
      <c r="AA93" s="176"/>
      <c r="AB93" s="176"/>
      <c r="AC93" s="177"/>
      <c r="AD93" s="174"/>
      <c r="AE93" s="174"/>
    </row>
    <row r="94" spans="1:31">
      <c r="A94" s="169">
        <v>90</v>
      </c>
      <c r="B94" s="175"/>
      <c r="C94" s="176"/>
      <c r="D94" s="176"/>
      <c r="E94" s="177"/>
      <c r="F94" s="174"/>
      <c r="G94" s="174"/>
      <c r="H94" s="175"/>
      <c r="I94" s="176"/>
      <c r="J94" s="176"/>
      <c r="K94" s="177"/>
      <c r="L94" s="174"/>
      <c r="M94" s="174"/>
      <c r="N94" s="175"/>
      <c r="O94" s="176"/>
      <c r="P94" s="176"/>
      <c r="Q94" s="177"/>
      <c r="R94" s="174"/>
      <c r="S94" s="174"/>
      <c r="T94" s="175"/>
      <c r="U94" s="176"/>
      <c r="V94" s="176"/>
      <c r="W94" s="177"/>
      <c r="X94" s="174"/>
      <c r="Y94" s="174"/>
      <c r="Z94" s="175"/>
      <c r="AA94" s="176"/>
      <c r="AB94" s="176"/>
      <c r="AC94" s="177"/>
      <c r="AD94" s="174"/>
      <c r="AE94" s="174"/>
    </row>
    <row r="95" spans="1:31">
      <c r="A95" s="169">
        <v>91</v>
      </c>
      <c r="B95" s="175"/>
      <c r="C95" s="176"/>
      <c r="D95" s="176"/>
      <c r="E95" s="177"/>
      <c r="F95" s="174"/>
      <c r="G95" s="174"/>
      <c r="H95" s="175"/>
      <c r="I95" s="176"/>
      <c r="J95" s="176"/>
      <c r="K95" s="177"/>
      <c r="L95" s="174"/>
      <c r="M95" s="174"/>
      <c r="N95" s="175"/>
      <c r="O95" s="176"/>
      <c r="P95" s="176"/>
      <c r="Q95" s="177"/>
      <c r="R95" s="174"/>
      <c r="S95" s="174"/>
      <c r="T95" s="175"/>
      <c r="U95" s="176"/>
      <c r="V95" s="176"/>
      <c r="W95" s="177"/>
      <c r="X95" s="174"/>
      <c r="Y95" s="174"/>
      <c r="Z95" s="175"/>
      <c r="AA95" s="176"/>
      <c r="AB95" s="176"/>
      <c r="AC95" s="177"/>
      <c r="AD95" s="174"/>
      <c r="AE95" s="174"/>
    </row>
    <row r="96" spans="1:31">
      <c r="A96" s="169">
        <v>92</v>
      </c>
      <c r="B96" s="175"/>
      <c r="C96" s="176"/>
      <c r="D96" s="176"/>
      <c r="E96" s="177"/>
      <c r="F96" s="174"/>
      <c r="G96" s="174"/>
      <c r="H96" s="175"/>
      <c r="I96" s="176"/>
      <c r="J96" s="176"/>
      <c r="K96" s="177"/>
      <c r="L96" s="174"/>
      <c r="M96" s="174"/>
      <c r="N96" s="175"/>
      <c r="O96" s="176"/>
      <c r="P96" s="176"/>
      <c r="Q96" s="177"/>
      <c r="R96" s="174"/>
      <c r="S96" s="174"/>
      <c r="T96" s="175"/>
      <c r="U96" s="176"/>
      <c r="V96" s="176"/>
      <c r="W96" s="177"/>
      <c r="X96" s="174"/>
      <c r="Y96" s="174"/>
      <c r="Z96" s="175"/>
      <c r="AA96" s="176"/>
      <c r="AB96" s="176"/>
      <c r="AC96" s="177"/>
      <c r="AD96" s="174"/>
      <c r="AE96" s="174"/>
    </row>
    <row r="97" spans="1:31">
      <c r="A97" s="169">
        <v>93</v>
      </c>
      <c r="B97" s="175"/>
      <c r="C97" s="176"/>
      <c r="D97" s="176"/>
      <c r="E97" s="177"/>
      <c r="F97" s="174"/>
      <c r="G97" s="174"/>
      <c r="H97" s="175"/>
      <c r="I97" s="176"/>
      <c r="J97" s="176"/>
      <c r="K97" s="177"/>
      <c r="L97" s="174"/>
      <c r="M97" s="174"/>
      <c r="N97" s="175"/>
      <c r="O97" s="176"/>
      <c r="P97" s="176"/>
      <c r="Q97" s="177"/>
      <c r="R97" s="174"/>
      <c r="S97" s="174"/>
      <c r="T97" s="175"/>
      <c r="U97" s="176"/>
      <c r="V97" s="176"/>
      <c r="W97" s="177"/>
      <c r="X97" s="174"/>
      <c r="Y97" s="174"/>
      <c r="Z97" s="175"/>
      <c r="AA97" s="176"/>
      <c r="AB97" s="176"/>
      <c r="AC97" s="177"/>
      <c r="AD97" s="174"/>
      <c r="AE97" s="174"/>
    </row>
    <row r="98" spans="1:31">
      <c r="A98" s="169">
        <v>94</v>
      </c>
      <c r="B98" s="175"/>
      <c r="C98" s="176"/>
      <c r="D98" s="176"/>
      <c r="E98" s="177"/>
      <c r="F98" s="174"/>
      <c r="G98" s="174"/>
      <c r="H98" s="175"/>
      <c r="I98" s="176"/>
      <c r="J98" s="176"/>
      <c r="K98" s="177"/>
      <c r="L98" s="174"/>
      <c r="M98" s="174"/>
      <c r="N98" s="175"/>
      <c r="O98" s="176"/>
      <c r="P98" s="176"/>
      <c r="Q98" s="177"/>
      <c r="R98" s="174"/>
      <c r="S98" s="174"/>
      <c r="T98" s="175"/>
      <c r="U98" s="176"/>
      <c r="V98" s="176"/>
      <c r="W98" s="177"/>
      <c r="X98" s="174"/>
      <c r="Y98" s="174"/>
      <c r="Z98" s="175"/>
      <c r="AA98" s="176"/>
      <c r="AB98" s="176"/>
      <c r="AC98" s="177"/>
      <c r="AD98" s="174"/>
      <c r="AE98" s="174"/>
    </row>
    <row r="99" spans="1:31">
      <c r="A99" s="169">
        <v>95</v>
      </c>
      <c r="B99" s="175"/>
      <c r="C99" s="176"/>
      <c r="D99" s="176"/>
      <c r="E99" s="177"/>
      <c r="F99" s="174"/>
      <c r="G99" s="174"/>
      <c r="H99" s="175"/>
      <c r="I99" s="176"/>
      <c r="J99" s="176"/>
      <c r="K99" s="177"/>
      <c r="L99" s="174"/>
      <c r="M99" s="174"/>
      <c r="N99" s="175"/>
      <c r="O99" s="176"/>
      <c r="P99" s="176"/>
      <c r="Q99" s="177"/>
      <c r="R99" s="174"/>
      <c r="S99" s="174"/>
      <c r="T99" s="175"/>
      <c r="U99" s="176"/>
      <c r="V99" s="176"/>
      <c r="W99" s="177"/>
      <c r="X99" s="174"/>
      <c r="Y99" s="174"/>
      <c r="Z99" s="175"/>
      <c r="AA99" s="176"/>
      <c r="AB99" s="176"/>
      <c r="AC99" s="177"/>
      <c r="AD99" s="174"/>
      <c r="AE99" s="174"/>
    </row>
    <row r="100" spans="1:31">
      <c r="A100" s="169">
        <v>96</v>
      </c>
      <c r="B100" s="175"/>
      <c r="C100" s="176"/>
      <c r="D100" s="176"/>
      <c r="E100" s="177"/>
      <c r="F100" s="174"/>
      <c r="G100" s="174"/>
      <c r="H100" s="175"/>
      <c r="I100" s="176"/>
      <c r="J100" s="176"/>
      <c r="K100" s="177"/>
      <c r="L100" s="174"/>
      <c r="M100" s="174"/>
      <c r="N100" s="175"/>
      <c r="O100" s="176"/>
      <c r="P100" s="176"/>
      <c r="Q100" s="177"/>
      <c r="R100" s="174"/>
      <c r="S100" s="174"/>
      <c r="T100" s="175"/>
      <c r="U100" s="176"/>
      <c r="V100" s="176"/>
      <c r="W100" s="177"/>
      <c r="X100" s="174"/>
      <c r="Y100" s="174"/>
      <c r="Z100" s="175"/>
      <c r="AA100" s="176"/>
      <c r="AB100" s="176"/>
      <c r="AC100" s="177"/>
      <c r="AD100" s="174"/>
      <c r="AE100" s="174"/>
    </row>
    <row r="101" spans="1:31">
      <c r="A101" s="169">
        <v>97</v>
      </c>
      <c r="B101" s="175"/>
      <c r="C101" s="176"/>
      <c r="D101" s="176"/>
      <c r="E101" s="177"/>
      <c r="F101" s="174"/>
      <c r="G101" s="174"/>
      <c r="H101" s="175"/>
      <c r="I101" s="176"/>
      <c r="J101" s="176"/>
      <c r="K101" s="177"/>
      <c r="L101" s="174"/>
      <c r="M101" s="174"/>
      <c r="N101" s="175"/>
      <c r="O101" s="176"/>
      <c r="P101" s="176"/>
      <c r="Q101" s="177"/>
      <c r="R101" s="174"/>
      <c r="S101" s="174"/>
      <c r="T101" s="175"/>
      <c r="U101" s="176"/>
      <c r="V101" s="176"/>
      <c r="W101" s="177"/>
      <c r="X101" s="174"/>
      <c r="Y101" s="174"/>
      <c r="Z101" s="175"/>
      <c r="AA101" s="176"/>
      <c r="AB101" s="176"/>
      <c r="AC101" s="177"/>
      <c r="AD101" s="174"/>
      <c r="AE101" s="174"/>
    </row>
    <row r="102" spans="1:31">
      <c r="A102" s="169">
        <v>98</v>
      </c>
      <c r="B102" s="175"/>
      <c r="C102" s="176"/>
      <c r="D102" s="176"/>
      <c r="E102" s="177"/>
      <c r="F102" s="174"/>
      <c r="G102" s="174"/>
      <c r="H102" s="175"/>
      <c r="I102" s="176"/>
      <c r="J102" s="176"/>
      <c r="K102" s="177"/>
      <c r="L102" s="174"/>
      <c r="M102" s="174"/>
      <c r="N102" s="175"/>
      <c r="O102" s="176"/>
      <c r="P102" s="176"/>
      <c r="Q102" s="177"/>
      <c r="R102" s="174"/>
      <c r="S102" s="174"/>
      <c r="T102" s="175"/>
      <c r="U102" s="176"/>
      <c r="V102" s="176"/>
      <c r="W102" s="177"/>
      <c r="X102" s="174"/>
      <c r="Y102" s="174"/>
      <c r="Z102" s="175"/>
      <c r="AA102" s="176"/>
      <c r="AB102" s="176"/>
      <c r="AC102" s="177"/>
      <c r="AD102" s="174"/>
      <c r="AE102" s="174"/>
    </row>
    <row r="103" spans="1:31">
      <c r="A103" s="169">
        <v>99</v>
      </c>
      <c r="B103" s="175"/>
      <c r="C103" s="176"/>
      <c r="D103" s="176"/>
      <c r="E103" s="177"/>
      <c r="F103" s="174"/>
      <c r="G103" s="174"/>
      <c r="H103" s="175"/>
      <c r="I103" s="176"/>
      <c r="J103" s="176"/>
      <c r="K103" s="177"/>
      <c r="L103" s="174"/>
      <c r="M103" s="174"/>
      <c r="N103" s="175"/>
      <c r="O103" s="176"/>
      <c r="P103" s="176"/>
      <c r="Q103" s="177"/>
      <c r="R103" s="174"/>
      <c r="S103" s="174"/>
      <c r="T103" s="175"/>
      <c r="U103" s="176"/>
      <c r="V103" s="176"/>
      <c r="W103" s="177"/>
      <c r="X103" s="174"/>
      <c r="Y103" s="174"/>
      <c r="Z103" s="175"/>
      <c r="AA103" s="176"/>
      <c r="AB103" s="176"/>
      <c r="AC103" s="177"/>
      <c r="AD103" s="174"/>
      <c r="AE103" s="174"/>
    </row>
    <row r="104" spans="1:31">
      <c r="A104" s="178">
        <v>100</v>
      </c>
      <c r="B104" s="175"/>
      <c r="C104" s="176"/>
      <c r="D104" s="176"/>
      <c r="E104" s="177"/>
      <c r="F104" s="174"/>
      <c r="G104" s="174"/>
      <c r="H104" s="175"/>
      <c r="I104" s="176"/>
      <c r="J104" s="176"/>
      <c r="K104" s="177"/>
      <c r="L104" s="174"/>
      <c r="M104" s="174"/>
      <c r="N104" s="175"/>
      <c r="O104" s="176"/>
      <c r="P104" s="176"/>
      <c r="Q104" s="177"/>
      <c r="R104" s="174"/>
      <c r="S104" s="174"/>
      <c r="T104" s="175"/>
      <c r="U104" s="176"/>
      <c r="V104" s="176"/>
      <c r="W104" s="177"/>
      <c r="X104" s="174"/>
      <c r="Y104" s="174"/>
      <c r="Z104" s="175"/>
      <c r="AA104" s="176"/>
      <c r="AB104" s="176"/>
      <c r="AC104" s="177"/>
      <c r="AD104" s="174"/>
      <c r="AE104" s="174"/>
    </row>
    <row r="105" spans="1:31" s="97" customFormat="1" ht="15.75">
      <c r="A105" s="179" t="s">
        <v>277</v>
      </c>
      <c r="B105" s="180"/>
      <c r="C105" s="181"/>
      <c r="D105" s="181"/>
      <c r="E105" s="182"/>
      <c r="F105" s="182"/>
      <c r="G105" s="183"/>
      <c r="H105" s="180"/>
      <c r="I105" s="181" t="str">
        <f>IF(I5="","",ROUND(AVERAGE(I5:I104),1))</f>
        <v/>
      </c>
      <c r="J105" s="181"/>
      <c r="K105" s="182" t="str">
        <f t="shared" ref="K105:S105" si="0">IF(K5="","",ROUND(AVERAGE(K5:K104),1))</f>
        <v/>
      </c>
      <c r="L105" s="182" t="str">
        <f t="shared" si="0"/>
        <v/>
      </c>
      <c r="M105" s="183" t="str">
        <f t="shared" si="0"/>
        <v/>
      </c>
      <c r="N105" s="180" t="str">
        <f t="shared" si="0"/>
        <v/>
      </c>
      <c r="O105" s="181" t="str">
        <f t="shared" si="0"/>
        <v/>
      </c>
      <c r="P105" s="181" t="str">
        <f t="shared" si="0"/>
        <v/>
      </c>
      <c r="Q105" s="182" t="str">
        <f t="shared" si="0"/>
        <v/>
      </c>
      <c r="R105" s="182" t="str">
        <f t="shared" si="0"/>
        <v/>
      </c>
      <c r="S105" s="182" t="str">
        <f t="shared" si="0"/>
        <v/>
      </c>
      <c r="T105" s="180"/>
      <c r="U105" s="181"/>
      <c r="V105" s="181"/>
      <c r="W105" s="182"/>
      <c r="X105" s="182"/>
      <c r="Y105" s="182"/>
      <c r="Z105" s="180" t="str">
        <f t="shared" ref="Z105:AE105" si="1">IF(Z5="","",ROUND(AVERAGE(Z5:Z104),1))</f>
        <v/>
      </c>
      <c r="AA105" s="181" t="str">
        <f t="shared" si="1"/>
        <v/>
      </c>
      <c r="AB105" s="181" t="str">
        <f t="shared" si="1"/>
        <v/>
      </c>
      <c r="AC105" s="182" t="str">
        <f t="shared" si="1"/>
        <v/>
      </c>
      <c r="AD105" s="182" t="str">
        <f t="shared" si="1"/>
        <v/>
      </c>
      <c r="AE105" s="182" t="str">
        <f t="shared" si="1"/>
        <v/>
      </c>
    </row>
    <row r="106" spans="1:31">
      <c r="A106" s="184" t="s">
        <v>278</v>
      </c>
      <c r="B106" s="185" t="s">
        <v>181</v>
      </c>
      <c r="C106" s="186"/>
      <c r="D106" s="186"/>
      <c r="E106" s="187"/>
      <c r="F106" s="187"/>
      <c r="G106" s="187"/>
      <c r="H106" s="185"/>
      <c r="I106" s="186"/>
      <c r="J106" s="186"/>
      <c r="K106" s="187"/>
      <c r="L106" s="187"/>
      <c r="M106" s="187"/>
      <c r="N106" s="185"/>
      <c r="O106" s="186"/>
      <c r="P106" s="186"/>
      <c r="Q106" s="187"/>
      <c r="R106" s="187"/>
      <c r="S106" s="187"/>
      <c r="T106" s="185"/>
      <c r="U106" s="186"/>
      <c r="V106" s="186"/>
      <c r="W106" s="187"/>
      <c r="X106" s="187"/>
      <c r="Y106" s="187"/>
      <c r="Z106" s="185"/>
      <c r="AA106" s="186"/>
      <c r="AB106" s="186"/>
      <c r="AC106" s="187"/>
      <c r="AD106" s="187"/>
      <c r="AE106" s="187"/>
    </row>
    <row r="107" spans="1:31">
      <c r="A107" s="188" t="s">
        <v>279</v>
      </c>
      <c r="B107" s="189" t="s">
        <v>181</v>
      </c>
      <c r="C107" s="190"/>
      <c r="D107" s="190"/>
      <c r="E107" s="191"/>
      <c r="F107" s="191"/>
      <c r="G107" s="191"/>
      <c r="H107" s="189"/>
      <c r="I107" s="190"/>
      <c r="J107" s="190"/>
      <c r="K107" s="191"/>
      <c r="L107" s="191"/>
      <c r="M107" s="191"/>
      <c r="N107" s="189"/>
      <c r="O107" s="190"/>
      <c r="P107" s="190"/>
      <c r="Q107" s="191"/>
      <c r="R107" s="192"/>
      <c r="S107" s="192"/>
      <c r="T107" s="189"/>
      <c r="U107" s="190"/>
      <c r="V107" s="190"/>
      <c r="W107" s="191"/>
      <c r="X107" s="192"/>
      <c r="Y107" s="192"/>
      <c r="Z107" s="189"/>
      <c r="AA107" s="190"/>
      <c r="AB107" s="190"/>
      <c r="AC107" s="191"/>
      <c r="AD107" s="192"/>
      <c r="AE107" s="192"/>
    </row>
    <row r="108" spans="1:31" ht="6.75" customHeight="1">
      <c r="A108" s="193"/>
      <c r="B108" s="194"/>
      <c r="C108" s="194"/>
      <c r="D108" s="194"/>
      <c r="E108" s="194"/>
      <c r="F108" s="194"/>
      <c r="G108" s="194"/>
      <c r="H108" s="194"/>
      <c r="I108" s="194"/>
      <c r="J108" s="194"/>
      <c r="K108" s="194"/>
      <c r="L108" s="194"/>
      <c r="M108" s="194"/>
      <c r="N108" s="195"/>
      <c r="O108" s="195"/>
      <c r="P108" s="195"/>
      <c r="Q108" s="195"/>
      <c r="R108" s="195"/>
      <c r="S108" s="195"/>
      <c r="T108" s="195"/>
      <c r="U108" s="195"/>
      <c r="V108" s="195"/>
      <c r="W108" s="195"/>
      <c r="X108" s="195"/>
      <c r="Y108" s="195"/>
    </row>
    <row r="109" spans="1:31">
      <c r="A109" s="196" t="s">
        <v>280</v>
      </c>
      <c r="B109" s="197"/>
      <c r="C109" s="197"/>
      <c r="D109" s="197"/>
      <c r="E109" s="197"/>
      <c r="F109" s="197"/>
      <c r="G109" s="197"/>
      <c r="H109" s="197"/>
      <c r="I109" s="197"/>
      <c r="J109" s="197"/>
      <c r="K109" s="197"/>
      <c r="L109" s="197"/>
      <c r="M109" s="197"/>
      <c r="N109" s="197"/>
      <c r="O109" s="197"/>
      <c r="P109" s="197"/>
      <c r="Q109" s="197"/>
      <c r="R109" s="197"/>
      <c r="S109" s="198"/>
      <c r="T109" s="198"/>
      <c r="U109" s="198"/>
      <c r="V109" s="198"/>
      <c r="W109" s="198"/>
      <c r="X109" s="198"/>
      <c r="Y109" s="198"/>
    </row>
    <row r="110" spans="1:31">
      <c r="A110" s="199" t="s">
        <v>281</v>
      </c>
      <c r="B110" s="200"/>
      <c r="C110" s="200"/>
      <c r="D110" s="200"/>
      <c r="E110" s="200"/>
      <c r="F110" s="200"/>
      <c r="G110" s="200"/>
      <c r="H110" s="200"/>
      <c r="I110" s="200"/>
      <c r="J110" s="200"/>
      <c r="K110" s="200"/>
      <c r="L110" s="200"/>
      <c r="M110" s="200"/>
      <c r="N110" s="200"/>
      <c r="O110" s="200"/>
      <c r="P110" s="200"/>
      <c r="Q110" s="200"/>
      <c r="R110" s="200"/>
      <c r="S110" s="201"/>
      <c r="T110" s="201"/>
      <c r="U110" s="201"/>
      <c r="V110" s="201"/>
      <c r="W110" s="201"/>
      <c r="X110" s="201"/>
      <c r="Y110" s="201"/>
    </row>
    <row r="111" spans="1:31">
      <c r="A111" s="202" t="s">
        <v>282</v>
      </c>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row>
    <row r="112" spans="1:31" s="152" customFormat="1" ht="3.75" customHeight="1">
      <c r="A112" s="204"/>
    </row>
    <row r="113" spans="1:25" ht="13.5" customHeight="1">
      <c r="A113" s="205" t="s">
        <v>283</v>
      </c>
      <c r="B113" s="206">
        <f>COUNT(B5:B104)</f>
        <v>0</v>
      </c>
      <c r="C113" s="206"/>
      <c r="D113" s="206"/>
      <c r="E113" s="206"/>
      <c r="F113" s="206"/>
      <c r="G113" s="206"/>
      <c r="H113" s="206">
        <f>COUNT(H5:H104)</f>
        <v>0</v>
      </c>
      <c r="I113" s="206">
        <f>COUNT(I5:I104)</f>
        <v>0</v>
      </c>
      <c r="J113" s="206"/>
      <c r="K113" s="206">
        <f>COUNT(K5:K104)</f>
        <v>0</v>
      </c>
      <c r="L113" s="206">
        <f>COUNT(L5:L104)</f>
        <v>0</v>
      </c>
      <c r="M113" s="207">
        <f>COUNT(M5:M104)</f>
        <v>0</v>
      </c>
      <c r="N113" s="208" t="s">
        <v>284</v>
      </c>
      <c r="O113" s="209" t="s">
        <v>285</v>
      </c>
      <c r="P113" s="210" t="s">
        <v>286</v>
      </c>
      <c r="Q113" s="210" t="s">
        <v>287</v>
      </c>
      <c r="R113" s="211" t="s">
        <v>288</v>
      </c>
      <c r="S113" s="212" t="s">
        <v>289</v>
      </c>
      <c r="T113" s="212"/>
      <c r="U113" s="212"/>
      <c r="V113" s="212"/>
      <c r="W113" s="212"/>
      <c r="X113" s="212"/>
      <c r="Y113" s="212"/>
    </row>
    <row r="114" spans="1:25">
      <c r="A114" s="213" t="s">
        <v>290</v>
      </c>
      <c r="B114" s="214"/>
      <c r="C114" s="214"/>
      <c r="D114" s="214"/>
      <c r="E114" s="214"/>
      <c r="F114" s="214"/>
      <c r="G114" s="214"/>
      <c r="H114" s="214">
        <v>1</v>
      </c>
      <c r="I114" s="215">
        <f>B113-I113</f>
        <v>0</v>
      </c>
      <c r="J114" s="215"/>
      <c r="K114" s="215">
        <f>H113-K113</f>
        <v>0</v>
      </c>
      <c r="L114" s="215">
        <f>I113-L113</f>
        <v>0</v>
      </c>
      <c r="M114" s="216" t="str">
        <f>IF(M113=0,"","#ref!"-M113)</f>
        <v/>
      </c>
      <c r="N114" s="217" t="s">
        <v>291</v>
      </c>
      <c r="O114" s="218">
        <v>3</v>
      </c>
      <c r="P114" s="218"/>
      <c r="Q114" s="218"/>
      <c r="R114" s="218">
        <v>3</v>
      </c>
      <c r="S114" s="219"/>
      <c r="T114" s="219"/>
      <c r="U114" s="219"/>
      <c r="V114" s="219"/>
      <c r="W114" s="219"/>
      <c r="X114" s="219"/>
      <c r="Y114" s="219"/>
    </row>
    <row r="115" spans="1:25">
      <c r="A115" s="220" t="s">
        <v>292</v>
      </c>
      <c r="B115" s="221"/>
      <c r="C115" s="221"/>
      <c r="D115" s="221"/>
      <c r="E115" s="221"/>
      <c r="F115" s="221"/>
      <c r="G115" s="221"/>
      <c r="H115" s="222">
        <f>ROUND(H114/100,2)</f>
        <v>0.01</v>
      </c>
      <c r="I115" s="222">
        <f>ROUND(I114/100,2)</f>
        <v>0</v>
      </c>
      <c r="J115" s="222"/>
      <c r="K115" s="222">
        <f>IF(K114="","",ROUND(K114/100,2))</f>
        <v>0</v>
      </c>
      <c r="L115" s="222">
        <f>IF(L114="","",ROUND(L114/100,2))</f>
        <v>0</v>
      </c>
      <c r="M115" s="223" t="str">
        <f>IF(M114="","",ROUND(M114/100,2))</f>
        <v/>
      </c>
      <c r="N115" s="224" t="s">
        <v>293</v>
      </c>
      <c r="O115" s="225" t="s">
        <v>181</v>
      </c>
      <c r="P115" s="226">
        <f>P114/$O$114</f>
        <v>0</v>
      </c>
      <c r="Q115" s="226">
        <f>Q114/$O$114</f>
        <v>0</v>
      </c>
      <c r="R115" s="226">
        <f>R114/$O$114</f>
        <v>1</v>
      </c>
      <c r="S115" s="226">
        <f>S114/$O$114</f>
        <v>0</v>
      </c>
      <c r="T115" s="226"/>
      <c r="U115" s="226"/>
      <c r="V115" s="226"/>
      <c r="W115" s="226"/>
      <c r="X115" s="226"/>
      <c r="Y115" s="226"/>
    </row>
  </sheetData>
  <mergeCells count="6">
    <mergeCell ref="AD2:AE2"/>
    <mergeCell ref="B3:G3"/>
    <mergeCell ref="H3:M3"/>
    <mergeCell ref="N3:S3"/>
    <mergeCell ref="T3:Y3"/>
    <mergeCell ref="Z3:AE3"/>
  </mergeCells>
  <phoneticPr fontId="37"/>
  <dataValidations count="1">
    <dataValidation type="textLength" operator="equal" showInputMessage="1" showErrorMessage="1" errorTitle="苗木調査フォーマットID" error="&quot;無効なIDです&quot;" promptTitle="苗木調査フォーマットID" prompt="【重要！！】調査IDを確定させた後、_x000a__x000a_調査ID + &quot;.N01&quot; ※数値は1から連番_x000a__x000a_の形で必ず記入してください。_x000a_番号の重複には十分注意してください。" sqref="AD2:AE2">
      <formula1>10</formula1>
      <formula2>0</formula2>
    </dataValidation>
  </dataValidations>
  <pageMargins left="0.70833333333333304" right="0.70833333333333304" top="0.74791666666666701" bottom="0.74791666666666701"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P45"/>
  <sheetViews>
    <sheetView zoomScale="90" zoomScaleNormal="90" workbookViewId="0"/>
  </sheetViews>
  <sheetFormatPr defaultRowHeight="13.5"/>
  <cols>
    <col min="1" max="1" width="3.5" customWidth="1"/>
    <col min="2" max="12" width="16.5" customWidth="1"/>
    <col min="13" max="1025" width="8.75" customWidth="1"/>
  </cols>
  <sheetData>
    <row r="2" spans="2:16" ht="22.5" customHeight="1">
      <c r="B2" s="14" t="s">
        <v>294</v>
      </c>
      <c r="C2" s="14"/>
      <c r="D2" s="14"/>
      <c r="E2" s="14"/>
      <c r="F2" s="14"/>
      <c r="G2" s="14"/>
      <c r="H2" s="14"/>
      <c r="I2" s="14"/>
      <c r="J2" s="14"/>
      <c r="K2" s="14"/>
      <c r="L2" s="14"/>
    </row>
    <row r="3" spans="2:16" ht="7.5" customHeight="1">
      <c r="B3" s="30"/>
    </row>
    <row r="4" spans="2:16" ht="18.75" customHeight="1">
      <c r="B4" s="227" t="s">
        <v>1</v>
      </c>
      <c r="C4" s="37" t="s">
        <v>12</v>
      </c>
      <c r="E4" s="228" t="s">
        <v>295</v>
      </c>
      <c r="F4" s="229">
        <v>41803</v>
      </c>
      <c r="G4" s="40" t="s">
        <v>4</v>
      </c>
      <c r="H4" s="230" t="s">
        <v>5</v>
      </c>
      <c r="I4" s="231" t="s">
        <v>6</v>
      </c>
      <c r="J4" s="231"/>
      <c r="K4" s="40" t="s">
        <v>7</v>
      </c>
      <c r="L4" s="232" t="s">
        <v>462</v>
      </c>
    </row>
    <row r="5" spans="2:16" ht="7.5" customHeight="1">
      <c r="B5" s="30"/>
    </row>
    <row r="6" spans="2:16" ht="15" customHeight="1">
      <c r="B6" s="233" t="s">
        <v>296</v>
      </c>
      <c r="C6" s="234"/>
      <c r="D6" s="234"/>
      <c r="E6" s="234"/>
      <c r="F6" s="234"/>
      <c r="G6" s="234"/>
      <c r="H6" s="234"/>
      <c r="I6" s="234"/>
    </row>
    <row r="7" spans="2:16" ht="7.5" customHeight="1"/>
    <row r="8" spans="2:16" ht="21.75" customHeight="1">
      <c r="B8" s="18" t="s">
        <v>297</v>
      </c>
      <c r="C8" s="18"/>
      <c r="D8" s="235" t="s">
        <v>298</v>
      </c>
      <c r="E8" s="235" t="s">
        <v>299</v>
      </c>
      <c r="F8" s="235" t="s">
        <v>300</v>
      </c>
      <c r="G8" s="235" t="s">
        <v>301</v>
      </c>
      <c r="H8" s="235" t="s">
        <v>302</v>
      </c>
      <c r="I8" s="235" t="s">
        <v>303</v>
      </c>
    </row>
    <row r="9" spans="2:16" ht="30" customHeight="1">
      <c r="B9" s="17" t="s">
        <v>285</v>
      </c>
      <c r="C9" s="17"/>
      <c r="D9" s="236">
        <v>80</v>
      </c>
      <c r="E9" s="237"/>
      <c r="F9" s="238"/>
      <c r="G9" s="239"/>
      <c r="H9" s="239"/>
      <c r="I9" s="239"/>
    </row>
    <row r="10" spans="2:16" ht="30" customHeight="1">
      <c r="B10" s="16" t="s">
        <v>304</v>
      </c>
      <c r="C10" s="16"/>
      <c r="D10" s="236">
        <v>1</v>
      </c>
      <c r="E10" s="237">
        <v>0.3</v>
      </c>
      <c r="F10" s="240" t="s">
        <v>305</v>
      </c>
      <c r="G10" s="239" t="s">
        <v>306</v>
      </c>
      <c r="H10" s="239"/>
      <c r="I10" s="239"/>
      <c r="N10" s="241"/>
      <c r="O10" s="241"/>
      <c r="P10" s="241"/>
    </row>
    <row r="11" spans="2:16" ht="30" customHeight="1">
      <c r="B11" s="16" t="s">
        <v>307</v>
      </c>
      <c r="C11" s="16"/>
      <c r="D11" s="236">
        <v>20</v>
      </c>
      <c r="E11" s="237">
        <v>0.6</v>
      </c>
      <c r="F11" s="240" t="s">
        <v>305</v>
      </c>
      <c r="G11" s="239" t="s">
        <v>308</v>
      </c>
      <c r="H11" s="239" t="s">
        <v>309</v>
      </c>
      <c r="I11" s="239"/>
      <c r="N11" s="241"/>
      <c r="O11" s="241"/>
    </row>
    <row r="12" spans="2:16" ht="30" customHeight="1">
      <c r="B12" s="16" t="s">
        <v>310</v>
      </c>
      <c r="C12" s="16"/>
      <c r="D12" s="236">
        <v>1</v>
      </c>
      <c r="E12" s="237">
        <v>0.6</v>
      </c>
      <c r="F12" s="240" t="s">
        <v>305</v>
      </c>
      <c r="G12" s="239" t="s">
        <v>311</v>
      </c>
      <c r="H12" s="239"/>
      <c r="I12" s="239"/>
      <c r="N12" s="241"/>
      <c r="O12" s="241"/>
    </row>
    <row r="13" spans="2:16" ht="30" customHeight="1">
      <c r="B13" s="16" t="s">
        <v>312</v>
      </c>
      <c r="C13" s="16"/>
      <c r="D13" s="236">
        <v>40</v>
      </c>
      <c r="E13" s="237">
        <v>0.5</v>
      </c>
      <c r="F13" s="240" t="s">
        <v>88</v>
      </c>
      <c r="G13" s="239" t="s">
        <v>313</v>
      </c>
      <c r="H13" s="239" t="s">
        <v>314</v>
      </c>
      <c r="I13" s="239"/>
      <c r="N13" s="241"/>
      <c r="O13" s="241"/>
    </row>
    <row r="14" spans="2:16" ht="30" customHeight="1">
      <c r="B14" s="16" t="s">
        <v>315</v>
      </c>
      <c r="C14" s="16"/>
      <c r="D14" s="236">
        <v>0</v>
      </c>
      <c r="E14" s="237"/>
      <c r="F14" s="240"/>
      <c r="G14" s="239"/>
      <c r="H14" s="239"/>
      <c r="I14" s="239"/>
      <c r="N14" s="241"/>
      <c r="O14" s="241"/>
    </row>
    <row r="15" spans="2:16" ht="30" customHeight="1">
      <c r="B15" s="15" t="s">
        <v>316</v>
      </c>
      <c r="C15" s="15"/>
      <c r="D15" s="236">
        <v>10</v>
      </c>
      <c r="E15" s="237">
        <v>1.6</v>
      </c>
      <c r="F15" s="240" t="s">
        <v>305</v>
      </c>
      <c r="G15" s="239" t="s">
        <v>168</v>
      </c>
      <c r="H15" s="239"/>
      <c r="I15" s="239"/>
      <c r="N15" s="241"/>
      <c r="O15" s="241"/>
    </row>
    <row r="16" spans="2:16" ht="30" customHeight="1">
      <c r="B16" s="16" t="s">
        <v>317</v>
      </c>
      <c r="C16" s="16"/>
      <c r="D16" s="236">
        <v>1</v>
      </c>
      <c r="E16" s="237">
        <v>0.5</v>
      </c>
      <c r="F16" s="240" t="s">
        <v>305</v>
      </c>
      <c r="G16" s="239" t="s">
        <v>318</v>
      </c>
      <c r="H16" s="239"/>
      <c r="I16" s="239"/>
      <c r="N16" s="241"/>
      <c r="O16" s="241"/>
    </row>
    <row r="17" spans="2:15" ht="30" customHeight="1">
      <c r="B17" s="16" t="s">
        <v>319</v>
      </c>
      <c r="C17" s="16"/>
      <c r="D17" s="236">
        <v>0</v>
      </c>
      <c r="E17" s="237"/>
      <c r="F17" s="240"/>
      <c r="G17" s="239"/>
      <c r="H17" s="239"/>
      <c r="I17" s="239"/>
      <c r="N17" s="241"/>
      <c r="O17" s="241"/>
    </row>
    <row r="18" spans="2:15" ht="30" customHeight="1">
      <c r="B18" s="16" t="s">
        <v>320</v>
      </c>
      <c r="C18" s="16"/>
      <c r="D18" s="236">
        <v>5</v>
      </c>
      <c r="E18" s="237">
        <v>0.2</v>
      </c>
      <c r="F18" s="240" t="s">
        <v>305</v>
      </c>
      <c r="G18" s="239" t="s">
        <v>321</v>
      </c>
      <c r="H18" s="239" t="s">
        <v>322</v>
      </c>
      <c r="I18" s="239"/>
      <c r="N18" s="241"/>
      <c r="O18" s="241"/>
    </row>
    <row r="19" spans="2:15" ht="30" customHeight="1">
      <c r="B19" s="15" t="s">
        <v>323</v>
      </c>
      <c r="C19" s="15"/>
      <c r="D19" s="236"/>
      <c r="E19" s="237"/>
      <c r="F19" s="240"/>
      <c r="G19" s="239"/>
      <c r="H19" s="239"/>
      <c r="I19" s="239"/>
      <c r="N19" s="241"/>
      <c r="O19" s="241"/>
    </row>
    <row r="20" spans="2:15" ht="15" customHeight="1"/>
    <row r="21" spans="2:15" ht="15" customHeight="1"/>
    <row r="22" spans="2:15" ht="15" customHeight="1"/>
    <row r="23" spans="2:15" ht="15" customHeight="1"/>
    <row r="24" spans="2:15" ht="15" customHeight="1"/>
    <row r="25" spans="2:15" ht="15" customHeight="1"/>
    <row r="26" spans="2:15" ht="15" customHeight="1"/>
    <row r="27" spans="2:15" ht="15" customHeight="1"/>
    <row r="28" spans="2:15" ht="15" customHeight="1"/>
    <row r="29" spans="2:15" ht="15" customHeight="1"/>
    <row r="30" spans="2:15" ht="15" customHeight="1"/>
    <row r="31" spans="2:15" ht="15" customHeight="1"/>
    <row r="32" spans="2: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3">
    <mergeCell ref="B17:C17"/>
    <mergeCell ref="B18:C18"/>
    <mergeCell ref="B19:C19"/>
    <mergeCell ref="B12:C12"/>
    <mergeCell ref="B13:C13"/>
    <mergeCell ref="B14:C14"/>
    <mergeCell ref="B15:C15"/>
    <mergeCell ref="B16:C16"/>
    <mergeCell ref="B2:L2"/>
    <mergeCell ref="B8:C8"/>
    <mergeCell ref="B9:C9"/>
    <mergeCell ref="B10:C10"/>
    <mergeCell ref="B11:C11"/>
  </mergeCells>
  <phoneticPr fontId="37"/>
  <dataValidations count="1">
    <dataValidation type="list" allowBlank="1" showInputMessage="1" showErrorMessage="1" sqref="F10:F19">
      <formula1>"低,中,高"</formula1>
      <formula2>0</formula2>
    </dataValidation>
  </dataValidations>
  <pageMargins left="0.7" right="0.7" top="0.75" bottom="0.75" header="0.51180555555555496" footer="0.51180555555555496"/>
  <pageSetup paperSize="9" firstPageNumber="0" orientation="portrait" horizontalDpi="300" verticalDpi="300"/>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2"/>
  <sheetViews>
    <sheetView zoomScaleNormal="100" workbookViewId="0"/>
  </sheetViews>
  <sheetFormatPr defaultRowHeight="13.5"/>
  <cols>
    <col min="1" max="1" width="7" style="68" customWidth="1"/>
    <col min="2" max="2" width="11.375" customWidth="1"/>
    <col min="3" max="3" width="5.25" customWidth="1"/>
    <col min="4" max="4" width="15.5" customWidth="1"/>
    <col min="5" max="5" width="6.125" style="68" customWidth="1"/>
    <col min="6" max="6" width="2.25" customWidth="1"/>
    <col min="7" max="7" width="4.375" style="68" customWidth="1"/>
    <col min="8" max="8" width="11.375" customWidth="1"/>
    <col min="9" max="9" width="4.375" customWidth="1"/>
    <col min="10" max="10" width="16.375" customWidth="1"/>
    <col min="11" max="11" width="6.125" style="242" customWidth="1"/>
    <col min="12" max="1025" width="11.375" customWidth="1"/>
  </cols>
  <sheetData>
    <row r="2" spans="1:11">
      <c r="A2" s="68" t="s">
        <v>324</v>
      </c>
    </row>
    <row r="3" spans="1:11" ht="27">
      <c r="A3" s="68" t="s">
        <v>325</v>
      </c>
      <c r="B3" t="s">
        <v>326</v>
      </c>
      <c r="C3" t="s">
        <v>327</v>
      </c>
      <c r="D3" s="243" t="s">
        <v>328</v>
      </c>
      <c r="E3" s="68" t="s">
        <v>329</v>
      </c>
      <c r="G3" s="244" t="s">
        <v>325</v>
      </c>
      <c r="H3" t="s">
        <v>326</v>
      </c>
      <c r="I3" t="s">
        <v>327</v>
      </c>
      <c r="J3" s="243" t="s">
        <v>328</v>
      </c>
      <c r="K3" s="242" t="s">
        <v>329</v>
      </c>
    </row>
    <row r="4" spans="1:11" ht="14.25">
      <c r="A4" s="244">
        <v>1</v>
      </c>
      <c r="B4" t="s">
        <v>330</v>
      </c>
      <c r="C4">
        <v>1</v>
      </c>
      <c r="D4" t="s">
        <v>331</v>
      </c>
      <c r="E4" s="245" t="s">
        <v>332</v>
      </c>
      <c r="G4" s="244">
        <v>1</v>
      </c>
      <c r="H4" t="s">
        <v>333</v>
      </c>
      <c r="I4">
        <v>40</v>
      </c>
      <c r="J4" t="s">
        <v>334</v>
      </c>
      <c r="K4" s="245" t="s">
        <v>335</v>
      </c>
    </row>
    <row r="5" spans="1:11" ht="14.25">
      <c r="A5" s="244">
        <v>1</v>
      </c>
      <c r="B5" t="s">
        <v>330</v>
      </c>
      <c r="C5">
        <v>2</v>
      </c>
      <c r="D5" t="s">
        <v>336</v>
      </c>
      <c r="E5" s="245" t="s">
        <v>337</v>
      </c>
      <c r="G5" s="244">
        <v>1</v>
      </c>
      <c r="H5" t="s">
        <v>333</v>
      </c>
      <c r="I5">
        <v>41</v>
      </c>
      <c r="J5" t="s">
        <v>338</v>
      </c>
      <c r="K5" s="245" t="s">
        <v>339</v>
      </c>
    </row>
    <row r="6" spans="1:11" ht="14.25">
      <c r="A6" s="244"/>
      <c r="B6" t="s">
        <v>330</v>
      </c>
      <c r="C6">
        <v>3</v>
      </c>
      <c r="D6" t="s">
        <v>340</v>
      </c>
      <c r="E6" s="245" t="s">
        <v>341</v>
      </c>
      <c r="G6" s="244">
        <v>1</v>
      </c>
      <c r="H6" t="s">
        <v>333</v>
      </c>
      <c r="I6">
        <v>42</v>
      </c>
      <c r="J6" t="s">
        <v>342</v>
      </c>
      <c r="K6" s="245" t="s">
        <v>343</v>
      </c>
    </row>
    <row r="7" spans="1:11" ht="14.25">
      <c r="A7" s="244" t="s">
        <v>344</v>
      </c>
      <c r="B7" t="s">
        <v>330</v>
      </c>
      <c r="C7">
        <v>4</v>
      </c>
      <c r="D7" t="s">
        <v>345</v>
      </c>
      <c r="E7" s="245" t="s">
        <v>346</v>
      </c>
      <c r="H7" t="s">
        <v>333</v>
      </c>
      <c r="I7">
        <v>43</v>
      </c>
      <c r="J7" t="s">
        <v>347</v>
      </c>
      <c r="K7" s="245" t="s">
        <v>348</v>
      </c>
    </row>
    <row r="8" spans="1:11" ht="14.25">
      <c r="A8" s="244"/>
      <c r="B8" t="s">
        <v>330</v>
      </c>
      <c r="C8">
        <v>5</v>
      </c>
      <c r="D8" t="s">
        <v>349</v>
      </c>
      <c r="E8" s="245" t="s">
        <v>350</v>
      </c>
      <c r="G8" s="244" t="s">
        <v>344</v>
      </c>
      <c r="H8" t="s">
        <v>333</v>
      </c>
      <c r="I8">
        <v>44</v>
      </c>
      <c r="J8" t="s">
        <v>351</v>
      </c>
      <c r="K8" s="245" t="s">
        <v>352</v>
      </c>
    </row>
    <row r="9" spans="1:11" ht="14.25">
      <c r="A9" s="244"/>
      <c r="B9" t="s">
        <v>330</v>
      </c>
      <c r="C9">
        <v>6</v>
      </c>
      <c r="D9" t="s">
        <v>353</v>
      </c>
      <c r="E9" s="245" t="s">
        <v>354</v>
      </c>
      <c r="G9" s="244">
        <v>1</v>
      </c>
      <c r="H9" t="s">
        <v>333</v>
      </c>
      <c r="I9">
        <v>45</v>
      </c>
      <c r="J9" t="s">
        <v>31</v>
      </c>
      <c r="K9" s="245" t="s">
        <v>355</v>
      </c>
    </row>
    <row r="10" spans="1:11" ht="14.25">
      <c r="A10" s="244">
        <v>1</v>
      </c>
      <c r="B10" t="s">
        <v>330</v>
      </c>
      <c r="C10">
        <v>7</v>
      </c>
      <c r="D10" t="s">
        <v>356</v>
      </c>
      <c r="E10" s="245" t="s">
        <v>357</v>
      </c>
      <c r="G10" s="244">
        <v>1</v>
      </c>
      <c r="H10" t="s">
        <v>333</v>
      </c>
      <c r="I10">
        <v>46</v>
      </c>
      <c r="J10" t="s">
        <v>358</v>
      </c>
      <c r="K10" s="245" t="s">
        <v>359</v>
      </c>
    </row>
    <row r="11" spans="1:11" ht="14.25">
      <c r="A11" s="244"/>
      <c r="B11" t="s">
        <v>360</v>
      </c>
      <c r="C11">
        <v>8</v>
      </c>
      <c r="D11" t="s">
        <v>361</v>
      </c>
      <c r="E11" s="245" t="s">
        <v>362</v>
      </c>
      <c r="H11" t="s">
        <v>333</v>
      </c>
      <c r="I11">
        <v>47</v>
      </c>
      <c r="J11" t="s">
        <v>363</v>
      </c>
      <c r="K11" s="245" t="s">
        <v>364</v>
      </c>
    </row>
    <row r="12" spans="1:11" ht="14.25">
      <c r="A12" s="244"/>
      <c r="B12" t="s">
        <v>360</v>
      </c>
      <c r="C12">
        <v>9</v>
      </c>
      <c r="D12" t="s">
        <v>365</v>
      </c>
      <c r="E12" s="245" t="s">
        <v>366</v>
      </c>
      <c r="G12" s="244">
        <v>1</v>
      </c>
      <c r="H12" t="s">
        <v>367</v>
      </c>
      <c r="I12">
        <v>48</v>
      </c>
      <c r="J12" t="s">
        <v>368</v>
      </c>
      <c r="K12" s="245" t="s">
        <v>369</v>
      </c>
    </row>
    <row r="13" spans="1:11" ht="14.25">
      <c r="A13" s="244">
        <v>1</v>
      </c>
      <c r="B13" t="s">
        <v>360</v>
      </c>
      <c r="C13">
        <v>10</v>
      </c>
      <c r="D13" t="s">
        <v>370</v>
      </c>
      <c r="E13" s="245" t="s">
        <v>371</v>
      </c>
      <c r="G13" s="244">
        <v>1</v>
      </c>
      <c r="H13" t="s">
        <v>367</v>
      </c>
      <c r="I13">
        <v>49</v>
      </c>
      <c r="J13" t="s">
        <v>372</v>
      </c>
      <c r="K13" s="245" t="s">
        <v>373</v>
      </c>
    </row>
    <row r="14" spans="1:11" ht="14.25">
      <c r="A14" s="244"/>
      <c r="B14" t="s">
        <v>360</v>
      </c>
      <c r="C14">
        <v>11</v>
      </c>
      <c r="D14" t="s">
        <v>374</v>
      </c>
      <c r="E14" s="245" t="s">
        <v>375</v>
      </c>
      <c r="G14" s="244" t="s">
        <v>344</v>
      </c>
      <c r="H14" t="s">
        <v>367</v>
      </c>
      <c r="I14">
        <v>50</v>
      </c>
      <c r="J14" t="s">
        <v>376</v>
      </c>
      <c r="K14" s="245" t="s">
        <v>377</v>
      </c>
    </row>
    <row r="15" spans="1:11" ht="14.25">
      <c r="A15" s="244"/>
      <c r="B15" t="s">
        <v>360</v>
      </c>
      <c r="C15">
        <v>12</v>
      </c>
      <c r="D15" t="s">
        <v>378</v>
      </c>
      <c r="E15" s="245" t="s">
        <v>379</v>
      </c>
      <c r="G15" s="244">
        <v>1</v>
      </c>
      <c r="H15" t="s">
        <v>367</v>
      </c>
      <c r="I15">
        <v>51</v>
      </c>
      <c r="J15" t="s">
        <v>380</v>
      </c>
      <c r="K15" s="245" t="s">
        <v>381</v>
      </c>
    </row>
    <row r="16" spans="1:11" ht="14.25">
      <c r="A16" s="244">
        <v>1</v>
      </c>
      <c r="B16" t="s">
        <v>360</v>
      </c>
      <c r="C16">
        <v>13</v>
      </c>
      <c r="D16" t="s">
        <v>382</v>
      </c>
      <c r="E16" s="245" t="s">
        <v>383</v>
      </c>
      <c r="G16" s="244" t="s">
        <v>344</v>
      </c>
      <c r="H16" t="s">
        <v>367</v>
      </c>
      <c r="I16">
        <v>52</v>
      </c>
      <c r="J16" t="s">
        <v>384</v>
      </c>
      <c r="K16" s="245" t="s">
        <v>385</v>
      </c>
    </row>
    <row r="17" spans="1:11" ht="14.25">
      <c r="A17" s="244"/>
      <c r="B17" t="s">
        <v>360</v>
      </c>
      <c r="C17">
        <v>14</v>
      </c>
      <c r="D17" t="s">
        <v>386</v>
      </c>
      <c r="E17" s="245" t="s">
        <v>387</v>
      </c>
      <c r="G17" s="244">
        <v>1</v>
      </c>
      <c r="H17" t="s">
        <v>367</v>
      </c>
      <c r="I17">
        <v>53</v>
      </c>
      <c r="J17" t="s">
        <v>388</v>
      </c>
      <c r="K17" s="245" t="s">
        <v>389</v>
      </c>
    </row>
    <row r="18" spans="1:11" ht="14.25">
      <c r="A18" s="244">
        <v>1</v>
      </c>
      <c r="B18" t="s">
        <v>390</v>
      </c>
      <c r="C18">
        <v>15</v>
      </c>
      <c r="D18" t="s">
        <v>391</v>
      </c>
      <c r="E18" s="245" t="s">
        <v>392</v>
      </c>
      <c r="G18" s="244">
        <v>1</v>
      </c>
      <c r="H18" t="s">
        <v>393</v>
      </c>
      <c r="I18">
        <v>54</v>
      </c>
      <c r="J18" t="s">
        <v>394</v>
      </c>
      <c r="K18" s="245" t="s">
        <v>395</v>
      </c>
    </row>
    <row r="19" spans="1:11" ht="14.25">
      <c r="A19" s="244">
        <v>1</v>
      </c>
      <c r="B19" t="s">
        <v>390</v>
      </c>
      <c r="C19">
        <v>16</v>
      </c>
      <c r="D19" t="s">
        <v>396</v>
      </c>
      <c r="E19" s="245" t="s">
        <v>397</v>
      </c>
      <c r="G19" s="244">
        <v>1</v>
      </c>
      <c r="H19" t="s">
        <v>393</v>
      </c>
      <c r="I19">
        <v>55</v>
      </c>
      <c r="J19" t="s">
        <v>398</v>
      </c>
      <c r="K19" s="245" t="s">
        <v>399</v>
      </c>
    </row>
    <row r="20" spans="1:11" ht="14.25">
      <c r="A20" s="244" t="s">
        <v>344</v>
      </c>
      <c r="B20" t="s">
        <v>390</v>
      </c>
      <c r="C20">
        <v>17</v>
      </c>
      <c r="D20" t="s">
        <v>400</v>
      </c>
      <c r="E20" s="245" t="s">
        <v>401</v>
      </c>
      <c r="G20" s="244">
        <v>1</v>
      </c>
      <c r="H20" t="s">
        <v>393</v>
      </c>
      <c r="I20">
        <v>56</v>
      </c>
      <c r="J20" t="s">
        <v>393</v>
      </c>
      <c r="K20" s="245" t="s">
        <v>402</v>
      </c>
    </row>
    <row r="21" spans="1:11" ht="14.25">
      <c r="A21" s="244"/>
      <c r="B21" t="s">
        <v>390</v>
      </c>
      <c r="C21">
        <v>18</v>
      </c>
      <c r="D21" t="s">
        <v>403</v>
      </c>
      <c r="E21" s="245" t="s">
        <v>404</v>
      </c>
      <c r="G21" s="244">
        <v>1</v>
      </c>
      <c r="H21" t="s">
        <v>393</v>
      </c>
      <c r="I21">
        <v>57</v>
      </c>
      <c r="J21" t="s">
        <v>405</v>
      </c>
      <c r="K21" s="245" t="s">
        <v>406</v>
      </c>
    </row>
    <row r="22" spans="1:11" ht="14.25">
      <c r="A22" s="244">
        <v>1</v>
      </c>
      <c r="B22" t="s">
        <v>390</v>
      </c>
      <c r="C22">
        <v>19</v>
      </c>
      <c r="D22" t="s">
        <v>407</v>
      </c>
      <c r="E22" s="245" t="s">
        <v>408</v>
      </c>
      <c r="G22" s="244">
        <v>1</v>
      </c>
      <c r="H22" t="s">
        <v>393</v>
      </c>
      <c r="I22">
        <v>58</v>
      </c>
      <c r="J22" t="s">
        <v>409</v>
      </c>
      <c r="K22" s="245" t="s">
        <v>410</v>
      </c>
    </row>
    <row r="23" spans="1:11" ht="14.25">
      <c r="A23" s="244" t="s">
        <v>344</v>
      </c>
      <c r="B23" t="s">
        <v>390</v>
      </c>
      <c r="C23">
        <v>20</v>
      </c>
      <c r="D23" t="s">
        <v>411</v>
      </c>
      <c r="E23" s="245" t="s">
        <v>412</v>
      </c>
      <c r="G23" s="244">
        <v>1</v>
      </c>
      <c r="H23" t="s">
        <v>393</v>
      </c>
      <c r="I23">
        <v>59</v>
      </c>
      <c r="J23" t="s">
        <v>413</v>
      </c>
      <c r="K23" s="245" t="s">
        <v>414</v>
      </c>
    </row>
    <row r="24" spans="1:11" ht="14.25">
      <c r="A24" s="244" t="s">
        <v>344</v>
      </c>
      <c r="B24" t="s">
        <v>390</v>
      </c>
      <c r="C24">
        <v>21</v>
      </c>
      <c r="D24" t="s">
        <v>415</v>
      </c>
      <c r="E24" s="245" t="s">
        <v>416</v>
      </c>
      <c r="G24" s="244">
        <v>1</v>
      </c>
      <c r="H24" t="s">
        <v>417</v>
      </c>
      <c r="I24">
        <v>60</v>
      </c>
      <c r="J24" t="s">
        <v>418</v>
      </c>
      <c r="K24" s="245" t="s">
        <v>419</v>
      </c>
    </row>
    <row r="25" spans="1:11" ht="14.25">
      <c r="A25" s="244">
        <v>1</v>
      </c>
      <c r="B25" t="s">
        <v>390</v>
      </c>
      <c r="C25">
        <v>22</v>
      </c>
      <c r="D25" t="s">
        <v>420</v>
      </c>
      <c r="E25" s="245" t="s">
        <v>421</v>
      </c>
      <c r="G25" s="244">
        <v>1</v>
      </c>
      <c r="H25" t="s">
        <v>417</v>
      </c>
      <c r="I25">
        <v>61</v>
      </c>
      <c r="J25" t="s">
        <v>422</v>
      </c>
      <c r="K25" s="245" t="s">
        <v>423</v>
      </c>
    </row>
    <row r="26" spans="1:11" ht="14.25">
      <c r="A26" s="244"/>
      <c r="B26" t="s">
        <v>390</v>
      </c>
      <c r="C26">
        <v>23</v>
      </c>
      <c r="D26" t="s">
        <v>424</v>
      </c>
      <c r="E26" s="245" t="s">
        <v>425</v>
      </c>
    </row>
    <row r="27" spans="1:11" ht="14.25">
      <c r="A27" s="244">
        <v>1</v>
      </c>
      <c r="B27" t="s">
        <v>390</v>
      </c>
      <c r="C27">
        <v>24</v>
      </c>
      <c r="D27" t="s">
        <v>426</v>
      </c>
      <c r="E27" s="245" t="s">
        <v>427</v>
      </c>
    </row>
    <row r="28" spans="1:11" ht="14.25">
      <c r="A28" s="244"/>
      <c r="B28" t="s">
        <v>428</v>
      </c>
      <c r="C28">
        <v>25</v>
      </c>
      <c r="D28" t="s">
        <v>429</v>
      </c>
      <c r="E28" s="245" t="s">
        <v>430</v>
      </c>
    </row>
    <row r="29" spans="1:11" ht="14.25">
      <c r="A29" s="244"/>
      <c r="B29" t="s">
        <v>428</v>
      </c>
      <c r="C29">
        <v>26</v>
      </c>
      <c r="D29" t="s">
        <v>431</v>
      </c>
      <c r="E29" s="245" t="s">
        <v>432</v>
      </c>
    </row>
    <row r="30" spans="1:11" ht="14.25">
      <c r="A30" s="244"/>
      <c r="B30" t="s">
        <v>428</v>
      </c>
      <c r="C30">
        <v>27</v>
      </c>
      <c r="D30" t="s">
        <v>433</v>
      </c>
      <c r="E30" s="245" t="s">
        <v>434</v>
      </c>
    </row>
    <row r="31" spans="1:11" ht="14.25">
      <c r="A31" s="244"/>
      <c r="B31" t="s">
        <v>428</v>
      </c>
      <c r="C31">
        <v>28</v>
      </c>
      <c r="D31" t="s">
        <v>435</v>
      </c>
      <c r="E31" s="245" t="s">
        <v>436</v>
      </c>
    </row>
    <row r="32" spans="1:11" ht="14.25">
      <c r="A32" s="244"/>
      <c r="B32" t="s">
        <v>428</v>
      </c>
      <c r="C32">
        <v>29</v>
      </c>
      <c r="D32" t="s">
        <v>437</v>
      </c>
      <c r="E32" s="245" t="s">
        <v>438</v>
      </c>
    </row>
    <row r="33" spans="1:5" ht="14.25">
      <c r="A33" s="244"/>
      <c r="B33" t="s">
        <v>428</v>
      </c>
      <c r="C33">
        <v>30</v>
      </c>
      <c r="D33" t="s">
        <v>439</v>
      </c>
      <c r="E33" s="245" t="s">
        <v>440</v>
      </c>
    </row>
    <row r="34" spans="1:5" ht="14.25">
      <c r="A34" s="244"/>
      <c r="B34" t="s">
        <v>441</v>
      </c>
      <c r="C34">
        <v>31</v>
      </c>
      <c r="D34" t="s">
        <v>442</v>
      </c>
      <c r="E34" s="245" t="s">
        <v>443</v>
      </c>
    </row>
    <row r="35" spans="1:5" ht="14.25">
      <c r="A35" s="244" t="s">
        <v>344</v>
      </c>
      <c r="B35" t="s">
        <v>441</v>
      </c>
      <c r="C35">
        <v>32</v>
      </c>
      <c r="D35" t="s">
        <v>444</v>
      </c>
      <c r="E35" s="245" t="s">
        <v>445</v>
      </c>
    </row>
    <row r="36" spans="1:5" ht="14.25">
      <c r="A36" s="244">
        <v>1</v>
      </c>
      <c r="B36" t="s">
        <v>441</v>
      </c>
      <c r="C36">
        <v>33</v>
      </c>
      <c r="D36" t="s">
        <v>446</v>
      </c>
      <c r="E36" s="245" t="s">
        <v>447</v>
      </c>
    </row>
    <row r="37" spans="1:5" ht="14.25">
      <c r="A37" s="244"/>
      <c r="B37" t="s">
        <v>441</v>
      </c>
      <c r="C37">
        <v>34</v>
      </c>
      <c r="D37" t="s">
        <v>448</v>
      </c>
      <c r="E37" s="245" t="s">
        <v>449</v>
      </c>
    </row>
    <row r="38" spans="1:5" ht="14.25">
      <c r="A38" s="244">
        <v>1</v>
      </c>
      <c r="B38" t="s">
        <v>441</v>
      </c>
      <c r="C38">
        <v>35</v>
      </c>
      <c r="D38" t="s">
        <v>450</v>
      </c>
      <c r="E38" s="245" t="s">
        <v>451</v>
      </c>
    </row>
    <row r="39" spans="1:5" ht="14.25">
      <c r="A39" s="244" t="s">
        <v>344</v>
      </c>
      <c r="B39" t="s">
        <v>452</v>
      </c>
      <c r="C39">
        <v>36</v>
      </c>
      <c r="D39" t="s">
        <v>453</v>
      </c>
      <c r="E39" s="245" t="s">
        <v>454</v>
      </c>
    </row>
    <row r="40" spans="1:5" ht="14.25">
      <c r="A40" s="244"/>
      <c r="B40" t="s">
        <v>452</v>
      </c>
      <c r="C40">
        <v>37</v>
      </c>
      <c r="D40" t="s">
        <v>455</v>
      </c>
      <c r="E40" s="245" t="s">
        <v>456</v>
      </c>
    </row>
    <row r="41" spans="1:5" ht="14.25">
      <c r="A41" s="244"/>
      <c r="B41" t="s">
        <v>452</v>
      </c>
      <c r="C41">
        <v>38</v>
      </c>
      <c r="D41" t="s">
        <v>457</v>
      </c>
      <c r="E41" s="245" t="s">
        <v>458</v>
      </c>
    </row>
    <row r="42" spans="1:5" ht="14.25">
      <c r="A42" s="244" t="s">
        <v>344</v>
      </c>
      <c r="B42" t="s">
        <v>452</v>
      </c>
      <c r="C42">
        <v>39</v>
      </c>
      <c r="D42" t="s">
        <v>459</v>
      </c>
      <c r="E42" s="245" t="s">
        <v>460</v>
      </c>
    </row>
  </sheetData>
  <phoneticPr fontId="37"/>
  <printOptions gridLines="1"/>
  <pageMargins left="0.54791666666666705" right="0.35208333333333303" top="1.05277777777778" bottom="0.78749999999999998" header="0.78749999999999998" footer="0.51180555555555496"/>
  <pageSetup paperSize="9" firstPageNumber="0" orientation="portrait" horizontalDpi="300" verticalDpi="300" r:id="rId1"/>
  <headerFooter>
    <oddHeader>&amp;C&amp;"Times New Roman,標準"&amp;12&amp;A</oddHeader>
  </headerFooter>
</worksheet>
</file>

<file path=docProps/app.xml><?xml version="1.0" encoding="utf-8"?>
<Properties xmlns="http://schemas.openxmlformats.org/officeDocument/2006/extended-properties" xmlns:vt="http://schemas.openxmlformats.org/officeDocument/2006/docPropsVTypes">
  <Template/>
  <TotalTime>24</TotalTime>
  <DocSecurity>0</DocSecurity>
  <ScaleCrop>false</ScaleCrop>
  <HeadingPairs>
    <vt:vector size="4" baseType="variant">
      <vt:variant>
        <vt:lpstr>ワークシート</vt:lpstr>
      </vt:variant>
      <vt:variant>
        <vt:i4>6</vt:i4>
      </vt:variant>
      <vt:variant>
        <vt:lpstr>名前付き一覧</vt:lpstr>
      </vt:variant>
      <vt:variant>
        <vt:i4>49</vt:i4>
      </vt:variant>
    </vt:vector>
  </HeadingPairs>
  <TitlesOfParts>
    <vt:vector size="55" baseType="lpstr">
      <vt:lpstr>現地調査フォーマット</vt:lpstr>
      <vt:lpstr>土壌調査フォーマット</vt:lpstr>
      <vt:lpstr>苗木調査フォーマット</vt:lpstr>
      <vt:lpstr>成長量調査フォーマット</vt:lpstr>
      <vt:lpstr>植生調査フォーマット</vt:lpstr>
      <vt:lpstr>参画機関略号</vt:lpstr>
      <vt:lpstr>現地調査フォーマット!__xlnm.Print_Area</vt:lpstr>
      <vt:lpstr>参画機関略号!__xlnm.Print_Area</vt:lpstr>
      <vt:lpstr>成長量調査フォーマット!__xlnm.Print_Area</vt:lpstr>
      <vt:lpstr>土壌調査フォーマット!__xlnm.Print_Area</vt:lpstr>
      <vt:lpstr>苗木調査フォーマット!__xlnm.Print_Area</vt:lpstr>
      <vt:lpstr>現地調査フォーマット!__xlnm.Print_Area_0</vt:lpstr>
      <vt:lpstr>参画機関略号!__xlnm.Print_Area_0</vt:lpstr>
      <vt:lpstr>成長量調査フォーマット!__xlnm.Print_Area_0</vt:lpstr>
      <vt:lpstr>土壌調査フォーマット!__xlnm.Print_Area_0</vt:lpstr>
      <vt:lpstr>苗木調査フォーマット!__xlnm.Print_Area_0</vt:lpstr>
      <vt:lpstr>成長量調査フォーマット!__xlnm.Print_Titles</vt:lpstr>
      <vt:lpstr>成長量調査フォーマット!__xlnm.Print_Titles_0</vt:lpstr>
      <vt:lpstr>現地調査フォーマット!Print_Area</vt:lpstr>
      <vt:lpstr>参画機関略号!Print_Area</vt:lpstr>
      <vt:lpstr>植生調査フォーマット!Print_Area</vt:lpstr>
      <vt:lpstr>成長量調査フォーマット!Print_Area</vt:lpstr>
      <vt:lpstr>土壌調査フォーマット!Print_Area</vt:lpstr>
      <vt:lpstr>苗木調査フォーマット!Print_Area</vt:lpstr>
      <vt:lpstr>現地調査フォーマット!Print_Area_0</vt:lpstr>
      <vt:lpstr>参画機関略号!Print_Area_0</vt:lpstr>
      <vt:lpstr>植生調査フォーマット!Print_Area_0</vt:lpstr>
      <vt:lpstr>成長量調査フォーマット!Print_Area_0</vt:lpstr>
      <vt:lpstr>土壌調査フォーマット!Print_Area_0</vt:lpstr>
      <vt:lpstr>苗木調査フォーマット!Print_Area_0</vt:lpstr>
      <vt:lpstr>現地調査フォーマット!Print_Area_0_0</vt:lpstr>
      <vt:lpstr>参画機関略号!Print_Area_0_0</vt:lpstr>
      <vt:lpstr>土壌調査フォーマット!Print_Area_0_0</vt:lpstr>
      <vt:lpstr>苗木調査フォーマット!Print_Area_0_0</vt:lpstr>
      <vt:lpstr>現地調査フォーマット!Print_Area_0_0_0</vt:lpstr>
      <vt:lpstr>土壌調査フォーマット!Print_Area_0_0_0</vt:lpstr>
      <vt:lpstr>苗木調査フォーマット!Print_Area_0_0_0</vt:lpstr>
      <vt:lpstr>現地調査フォーマット!Print_Area_0_0_0_0</vt:lpstr>
      <vt:lpstr>土壌調査フォーマット!Print_Area_0_0_0_0</vt:lpstr>
      <vt:lpstr>苗木調査フォーマット!Print_Area_0_0_0_0</vt:lpstr>
      <vt:lpstr>現地調査フォーマット!Print_Area_0_0_0_0_0</vt:lpstr>
      <vt:lpstr>土壌調査フォーマット!Print_Area_0_0_0_0_0</vt:lpstr>
      <vt:lpstr>苗木調査フォーマット!Print_Area_0_0_0_0_0</vt:lpstr>
      <vt:lpstr>現地調査フォーマット!Print_Area_0_0_0_0_0_0</vt:lpstr>
      <vt:lpstr>土壌調査フォーマット!Print_Area_0_0_0_0_0_0</vt:lpstr>
      <vt:lpstr>苗木調査フォーマット!Print_Area_0_0_0_0_0_0</vt:lpstr>
      <vt:lpstr>現地調査フォーマット!Print_Area_0_0_0_0_0_0_0</vt:lpstr>
      <vt:lpstr>土壌調査フォーマット!Print_Area_0_0_0_0_0_0_0</vt:lpstr>
      <vt:lpstr>苗木調査フォーマット!Print_Area_0_0_0_0_0_0_0</vt:lpstr>
      <vt:lpstr>成長量調査フォーマット!Print_Titles</vt:lpstr>
      <vt:lpstr>成長量調査フォーマット!Print_Titles_0</vt:lpstr>
      <vt:lpstr>現地調査フォーマット!PrintArea1</vt:lpstr>
      <vt:lpstr>参画機関略号!PrintArea2</vt:lpstr>
      <vt:lpstr>土壌調査フォーマット!PrintArea3</vt:lpstr>
      <vt:lpstr>苗木調査フォーマット!PrintArea4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description/>
  <dcterms:created xsi:type="dcterms:W3CDTF">2014-06-23T09:16:17Z</dcterms:created>
  <dcterms:modified xsi:type="dcterms:W3CDTF">2017-06-15T07:57:29Z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